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comments11.xml" ContentType="application/vnd.openxmlformats-officedocument.spreadsheetml.comments+xml"/>
  <Override PartName="/xl/threadedComments/threadedComment11.xml" ContentType="application/vnd.ms-excel.threadedcomments+xml"/>
  <Override PartName="/xl/comments12.xml" ContentType="application/vnd.openxmlformats-officedocument.spreadsheetml.comments+xml"/>
  <Override PartName="/xl/threadedComments/threadedComment12.xml" ContentType="application/vnd.ms-excel.threadedcomments+xml"/>
  <Override PartName="/xl/comments13.xml" ContentType="application/vnd.openxmlformats-officedocument.spreadsheetml.comments+xml"/>
  <Override PartName="/xl/threadedComments/threadedComment1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mpl-my.sharepoint.com/personal/agnieszka_goszczynska_gum_gov_pl/Documents/AA/A/AB/"/>
    </mc:Choice>
  </mc:AlternateContent>
  <xr:revisionPtr revIDLastSave="0" documentId="8_{7585ED61-5023-4E00-A6F4-83B619256DA1}" xr6:coauthVersionLast="46" xr6:coauthVersionMax="46" xr10:uidLastSave="{00000000-0000-0000-0000-000000000000}"/>
  <bookViews>
    <workbookView xWindow="-120" yWindow="-120" windowWidth="29040" windowHeight="15840" tabRatio="923" activeTab="29" xr2:uid="{E349BD7E-EE30-4386-88F8-B0B77AEE2E7A}"/>
  </bookViews>
  <sheets>
    <sheet name="Wybór danych" sheetId="19" r:id="rId1"/>
    <sheet name="1.1." sheetId="1" r:id="rId2"/>
    <sheet name="1.2." sheetId="20" r:id="rId3"/>
    <sheet name="2.1." sheetId="22" r:id="rId4"/>
    <sheet name="2.2." sheetId="21" r:id="rId5"/>
    <sheet name="2.3." sheetId="5" r:id="rId6"/>
    <sheet name="2.4." sheetId="33" r:id="rId7"/>
    <sheet name="3." sheetId="8" r:id="rId8"/>
    <sheet name="4.1." sheetId="23" r:id="rId9"/>
    <sheet name="4.2." sheetId="7" r:id="rId10"/>
    <sheet name="5.1." sheetId="24" r:id="rId11"/>
    <sheet name="5.2." sheetId="9" r:id="rId12"/>
    <sheet name="6.1." sheetId="27" r:id="rId13"/>
    <sheet name="6.2." sheetId="26" r:id="rId14"/>
    <sheet name="6.3." sheetId="25" r:id="rId15"/>
    <sheet name="6.4." sheetId="10" r:id="rId16"/>
    <sheet name="7." sheetId="15" r:id="rId17"/>
    <sheet name="8." sheetId="16" r:id="rId18"/>
    <sheet name="9.1." sheetId="28" r:id="rId19"/>
    <sheet name="9.2." sheetId="29" r:id="rId20"/>
    <sheet name="9.3." sheetId="30" r:id="rId21"/>
    <sheet name="9.4." sheetId="11" r:id="rId22"/>
    <sheet name="10." sheetId="13" r:id="rId23"/>
    <sheet name="11." sheetId="14" r:id="rId24"/>
    <sheet name="12." sheetId="17" r:id="rId25"/>
    <sheet name="13.1." sheetId="31" r:id="rId26"/>
    <sheet name="13.2." sheetId="32" r:id="rId27"/>
    <sheet name="13.3." sheetId="18" r:id="rId28"/>
    <sheet name="(Cele społ.)" sheetId="4" r:id="rId29"/>
    <sheet name="Dane" sheetId="2" r:id="rId30"/>
  </sheets>
  <definedNames>
    <definedName name="Dyscypliny">OFFSET(Dane!$K$2,MATCH(Dane!A1048576,Dane!B4:$I$58,0),0,COUNTIF(Dane!$J$3:$J$58,Dane!A1048576),1)</definedName>
    <definedName name="Dziedziny">OFFSET(Dane!$I$2,1,0,COUNTA(Dane!$I$3:A14),1)</definedName>
    <definedName name="KO">'Wybór danych'!$H$2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8" l="1"/>
  <c r="F12" i="28"/>
  <c r="F13" i="28"/>
  <c r="F14" i="28"/>
  <c r="F15" i="28"/>
  <c r="F16" i="28"/>
  <c r="F17" i="28"/>
  <c r="F18" i="28"/>
  <c r="F19" i="28"/>
  <c r="F10" i="28"/>
  <c r="O13" i="31"/>
  <c r="O14" i="31"/>
  <c r="O15" i="31"/>
  <c r="O12" i="31"/>
  <c r="H13" i="31"/>
  <c r="H14" i="31"/>
  <c r="H15" i="31"/>
  <c r="H12" i="31"/>
  <c r="D33" i="17"/>
  <c r="D32" i="17"/>
  <c r="D31" i="17"/>
  <c r="A8" i="18" l="1"/>
  <c r="A8" i="32"/>
  <c r="A8" i="31"/>
  <c r="A8" i="17"/>
  <c r="A8" i="14"/>
  <c r="A8" i="13"/>
  <c r="A8" i="11"/>
  <c r="A8" i="30"/>
  <c r="A8" i="29"/>
  <c r="A8" i="28"/>
  <c r="A8" i="16"/>
  <c r="A8" i="15"/>
  <c r="A8" i="10"/>
  <c r="A8" i="25"/>
  <c r="A8" i="26"/>
  <c r="A8" i="27"/>
  <c r="A8" i="9"/>
  <c r="A8" i="24"/>
  <c r="A8" i="7"/>
  <c r="A8" i="23"/>
  <c r="A8" i="8"/>
  <c r="A8" i="33"/>
  <c r="A8" i="5"/>
  <c r="A8" i="21"/>
  <c r="A8" i="22"/>
  <c r="A8" i="20"/>
  <c r="A8" i="1"/>
  <c r="A3" i="18" l="1"/>
  <c r="A3" i="32"/>
  <c r="A3" i="31"/>
  <c r="A3" i="17"/>
  <c r="A3" i="14"/>
  <c r="A3" i="13"/>
  <c r="A3" i="11"/>
  <c r="A3" i="30"/>
  <c r="A3" i="29"/>
  <c r="A3" i="28"/>
  <c r="A3" i="16"/>
  <c r="A3" i="15"/>
  <c r="A3" i="10"/>
  <c r="A3" i="25"/>
  <c r="A3" i="26"/>
  <c r="A3" i="27"/>
  <c r="A3" i="9"/>
  <c r="A3" i="24"/>
  <c r="A3" i="7"/>
  <c r="A3" i="23"/>
  <c r="A3" i="21"/>
  <c r="A3" i="22"/>
  <c r="A3" i="20"/>
  <c r="A3" i="1"/>
  <c r="A3" i="5"/>
  <c r="A3" i="33"/>
  <c r="A3" i="8"/>
  <c r="D22" i="17" l="1"/>
  <c r="C26" i="17"/>
  <c r="B26" i="17"/>
  <c r="D25" i="17"/>
  <c r="D24" i="17"/>
  <c r="D23" i="17"/>
  <c r="C44" i="17"/>
  <c r="B44" i="17"/>
  <c r="D40" i="17"/>
  <c r="D41" i="17"/>
  <c r="D42" i="17"/>
  <c r="D43" i="17"/>
  <c r="D39" i="17"/>
  <c r="C34" i="17"/>
  <c r="B34" i="17"/>
  <c r="C17" i="17"/>
  <c r="B17" i="17"/>
  <c r="D34" i="17" l="1"/>
  <c r="D26" i="17"/>
  <c r="D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tc={F8FF1702-C302-40AE-9B4A-C7133085C3F7}</author>
    <author>tc={13BBED1E-1AEE-440C-8F8B-4567E4F10B53}</author>
    <author>tc={44B9ECB7-27A5-47D2-A310-65464396E9E0}</author>
    <author>tc={3E0BEA7B-BC03-418F-B810-67A39541F704}</author>
    <author>tc={566B90B7-FCFA-449A-9819-41D1C3A6A6A8}</author>
    <author>tc={AE145AC1-52EA-4BF6-B17D-D8DD8CF9791E}</author>
    <author>tc={FCC8A56C-BD3E-4D29-94DC-113A58F2A7DB}</author>
    <author>tc={D2A24BB1-FBD4-4E8C-A44C-CED22C402CCD}</author>
    <author>tc={EFA8A847-901A-4B09-A743-FF1883322361}</author>
    <author>tc={1D8E1E15-7A47-402C-8813-1E49DA5F460A}</author>
    <author>tc={625BE667-374B-41D8-875D-B1A0DC0B31D3}</author>
  </authors>
  <commentList>
    <comment ref="E9" authorId="0" shapeId="0" xr:uid="{F8FF1702-C302-40AE-9B4A-C7133085C3F7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Obecnie mozliwy jest jedynie wybór jednej kategorii z listy. Docelowo mozliwy powinien być wybór wielokrotny.</t>
      </text>
    </comment>
    <comment ref="H9" authorId="1" shapeId="0" xr:uid="{13BBED1E-1AEE-440C-8F8B-4567E4F10B53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z listy rozwijanej oraz możliwość wpisywania własnych danych przez użytkownika.</t>
      </text>
    </comment>
    <comment ref="I9" authorId="2" shapeId="0" xr:uid="{44B9ECB7-27A5-47D2-A310-65464396E9E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  <comment ref="J9" authorId="3" shapeId="0" xr:uid="{3E0BEA7B-BC03-418F-B810-67A39541F70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  <comment ref="K9" authorId="4" shapeId="0" xr:uid="{566B90B7-FCFA-449A-9819-41D1C3A6A6A8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  <comment ref="L9" authorId="5" shapeId="0" xr:uid="{AE145AC1-52EA-4BF6-B17D-D8DD8CF9791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  <comment ref="P9" authorId="6" shapeId="0" xr:uid="{FCC8A56C-BD3E-4D29-94DC-113A58F2A7D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  <comment ref="N10" authorId="7" shapeId="0" xr:uid="{D2A24BB1-FBD4-4E8C-A44C-CED22C402CCD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  <comment ref="O10" authorId="8" shapeId="0" xr:uid="{EFA8A847-901A-4B09-A743-FF1883322361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
Ponadto, wybór z tej listy ma być UZALEŻNIONY od wyboru w polu poprzednim - wybór w polu "Dziedzina" generuje listę wyboru w polu "Dyscyplina".</t>
      </text>
    </comment>
    <comment ref="B22" authorId="9" shapeId="0" xr:uid="{1D8E1E15-7A47-402C-8813-1E49DA5F460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Informacje te powinny być widoczne dla wpisującego dane.</t>
      </text>
    </comment>
    <comment ref="B25" authorId="10" shapeId="0" xr:uid="{625BE667-374B-41D8-875D-B1A0DC0B31D3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Pownien być zapeniony podgląd opis celów społeczno-ekonomicznych dla osób wypełniających dane.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tc={32CED900-7AF5-41A1-BA90-8AFC1E4248EF}</author>
    <author>tc={3CFCACF1-435F-44AA-B2F8-A8903551FD1C}</author>
  </authors>
  <commentList>
    <comment ref="B9" authorId="0" shapeId="0" xr:uid="{32CED900-7AF5-41A1-BA90-8AFC1E4248EF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z listy rozwijanej oraz możliwość wpisywania własnych danych przez użytkownika.</t>
      </text>
    </comment>
    <comment ref="F9" authorId="1" shapeId="0" xr:uid="{3CFCACF1-435F-44AA-B2F8-A8903551FD1C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Suma czynności odpłatnych i nieodłatnych.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tc={E1EA77DD-D78D-48F5-99DE-86C2723D345E}</author>
  </authors>
  <commentList>
    <comment ref="C9" authorId="0" shapeId="0" xr:uid="{E1EA77DD-D78D-48F5-99DE-86C2723D345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tc={0D771D8C-22AD-47C1-A799-FA0C0A0BA4AB}</author>
  </authors>
  <commentList>
    <comment ref="B9" authorId="0" shapeId="0" xr:uid="{0D771D8C-22AD-47C1-A799-FA0C0A0BA4A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z listy rozwijanej oraz możliwość wpisywania własnych danych przez użytkownika.</t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tc={98DDE55E-4AD3-4870-885B-0A7208466CF6}</author>
    <author>tc={EAD7EAB1-F947-4BAB-AC07-F6FFE2A6EE3A}</author>
  </authors>
  <commentList>
    <comment ref="B9" authorId="0" shapeId="0" xr:uid="{98DDE55E-4AD3-4870-885B-0A7208466CF6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  <comment ref="C9" authorId="1" shapeId="0" xr:uid="{EAD7EAB1-F947-4BAB-AC07-F6FFE2A6EE3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z listy rozwijanej oraz możliwość wpisywania własnych danych przez użytkownika.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tc={10036C94-A0A2-47F3-B5A0-C0407BBE6DD9}</author>
    <author>tc={BFC61F15-3751-41FF-AB53-DDE17D7179E2}</author>
    <author>tc={AAE4CA56-E2A3-42C0-87AD-A7577DDB2D2A}</author>
    <author>tc={7902DF08-49CD-446F-81A1-42F591BFFFAA}</author>
    <author>tc={BB7DAFD5-9DCE-4C0F-B8C4-490E217A0C55}</author>
    <author>tc={31466E3C-FC0D-41EE-99A1-0EE21370A514}</author>
    <author>tc={3F2E8CAF-AEAF-45E0-90EB-C88F00D43D23}</author>
    <author>tc={A4342216-DC69-402C-9C3D-DD1CAEC97D3B}</author>
    <author>tc={99687A09-9524-480A-8272-B8BA907DD424}</author>
    <author>tc={43C6F28B-8608-4472-87C5-9D452E2CFEA3}</author>
  </authors>
  <commentList>
    <comment ref="F9" authorId="0" shapeId="0" xr:uid="{10036C94-A0A2-47F3-B5A0-C0407BBE6DD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Obecnie mozliwy jest jedynie wybór jednej kategorii z listy. Docelowo mozliwy powinien być wybór wielokrotny.</t>
      </text>
    </comment>
    <comment ref="I9" authorId="1" shapeId="0" xr:uid="{BFC61F15-3751-41FF-AB53-DDE17D7179E2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  <comment ref="J9" authorId="2" shapeId="0" xr:uid="{AAE4CA56-E2A3-42C0-87AD-A7577DDB2D2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  <comment ref="K9" authorId="3" shapeId="0" xr:uid="{7902DF08-49CD-446F-81A1-42F591BFFFA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  <comment ref="L9" authorId="4" shapeId="0" xr:uid="{BB7DAFD5-9DCE-4C0F-B8C4-490E217A0C5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  <comment ref="P9" authorId="5" shapeId="0" xr:uid="{31466E3C-FC0D-41EE-99A1-0EE21370A51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  <comment ref="N10" authorId="6" shapeId="0" xr:uid="{3F2E8CAF-AEAF-45E0-90EB-C88F00D43D23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  <comment ref="O10" authorId="7" shapeId="0" xr:uid="{A4342216-DC69-402C-9C3D-DD1CAEC97D3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
Ponadto, wybór z tej listy ma być UZALEŻNIONY od wyboru w polu poprzednim - wybór w polu "Dziedzina" generuje listę wyboru w polu "Dyscyplina".</t>
      </text>
    </comment>
    <comment ref="B22" authorId="8" shapeId="0" xr:uid="{99687A09-9524-480A-8272-B8BA907DD42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Informacje te powinny być widoczne dla wpisującego dane.</t>
      </text>
    </comment>
    <comment ref="B25" authorId="9" shapeId="0" xr:uid="{43C6F28B-8608-4472-87C5-9D452E2CFEA3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Pownien być zapeniony podgląd opis celów społeczno-ekonomicznych dla osób wypełniających dane.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tc={5412E51A-4981-43D1-941F-4D8A48C1A41A}</author>
    <author>tc={AAE02DC1-1B4D-4D15-BFC6-E01CC702DB83}</author>
    <author>tc={AE043653-B5FD-460E-9C9B-980C28FC9E09}</author>
  </authors>
  <commentList>
    <comment ref="F9" authorId="0" shapeId="0" xr:uid="{5412E51A-4981-43D1-941F-4D8A48C1A41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  <comment ref="G9" authorId="1" shapeId="0" xr:uid="{AAE02DC1-1B4D-4D15-BFC6-E01CC702DB83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  <comment ref="H9" authorId="2" shapeId="0" xr:uid="{AE043653-B5FD-460E-9C9B-980C28FC9E0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tc={A3A60269-872B-4F3A-896A-1781D056409D}</author>
    <author>tc={199426ED-1F92-43C8-AF0B-7E6B326FABA5}</author>
    <author>tc={6AE09047-4AAA-4DF0-BA01-847E22FE8258}</author>
  </authors>
  <commentList>
    <comment ref="D9" authorId="0" shapeId="0" xr:uid="{A3A60269-872B-4F3A-896A-1781D056409D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  <comment ref="E9" authorId="1" shapeId="0" xr:uid="{199426ED-1F92-43C8-AF0B-7E6B326FABA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  <comment ref="F9" authorId="2" shapeId="0" xr:uid="{6AE09047-4AAA-4DF0-BA01-847E22FE8258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tc={47D1E815-70D1-419A-A5D2-F10DDBB42D09}</author>
    <author>tc={4B40EDF5-0A73-4A59-AEB7-9E29F9F06E42}</author>
    <author>tc={801E7773-4B68-4534-BCF8-E8E0B72DB5EB}</author>
    <author>tc={885CC033-8A96-43ED-98F7-5D15F40A98F1}</author>
  </authors>
  <commentList>
    <comment ref="H9" authorId="0" shapeId="0" xr:uid="{47D1E815-70D1-419A-A5D2-F10DDBB42D0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  <comment ref="I9" authorId="1" shapeId="0" xr:uid="{4B40EDF5-0A73-4A59-AEB7-9E29F9F06E42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  <comment ref="J9" authorId="2" shapeId="0" xr:uid="{801E7773-4B68-4534-BCF8-E8E0B72DB5E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Tam gdzie jest "wykropkowany" rok, powinien się z automatu wpisać rok, który zostanie wybrany przez użytkownika.</t>
      </text>
    </comment>
    <comment ref="K9" authorId="3" shapeId="0" xr:uid="{885CC033-8A96-43ED-98F7-5D15F40A98F1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tc={D3335475-2A33-4086-A362-F091B84FF1EE}</author>
  </authors>
  <commentList>
    <comment ref="C9" authorId="0" shapeId="0" xr:uid="{D3335475-2A33-4086-A362-F091B84FF1E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tc={3E5126C8-12A9-475A-9143-893825043470}</author>
  </authors>
  <commentList>
    <comment ref="C9" authorId="0" shapeId="0" xr:uid="{3E5126C8-12A9-475A-9143-89382504347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z listy rozwijanej oraz możliwość wpisywania własnych danych przez użytkownika.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tc={77A9D1B4-3FAE-45D3-B195-AC8E7941F46D}</author>
    <author>tc={0F6932AE-A1AF-49A4-A494-65B6BD1635E0}</author>
  </authors>
  <commentList>
    <comment ref="B9" authorId="0" shapeId="0" xr:uid="{77A9D1B4-3FAE-45D3-B195-AC8E7941F46D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  <comment ref="D9" authorId="1" shapeId="0" xr:uid="{0F6932AE-A1AF-49A4-A494-65B6BD1635E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tc={94772CCC-3643-49A1-A4D0-C6155F4CB38F}</author>
    <author>tc={D8A2ECF6-E554-49F4-86F0-008EE19BDFF6}</author>
    <author>tc={58405976-EEC5-42CB-9332-FB7DA347A0C4}</author>
  </authors>
  <commentList>
    <comment ref="B9" authorId="0" shapeId="0" xr:uid="{94772CCC-3643-49A1-A4D0-C6155F4CB38F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  <comment ref="C9" authorId="1" shapeId="0" xr:uid="{D8A2ECF6-E554-49F4-86F0-008EE19BDFF6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Wybór TYLKO z listy rozwijanej. Zablokowana możliwość wpisywania własnych danych przez użytkownika.</t>
      </text>
    </comment>
    <comment ref="B22" authorId="2" shapeId="0" xr:uid="{58405976-EEC5-42CB-9332-FB7DA347A0C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Informacje te powinny być widoczne dla użytkownika.</t>
      </text>
    </comment>
  </commentList>
</comments>
</file>

<file path=xl/sharedStrings.xml><?xml version="1.0" encoding="utf-8"?>
<sst xmlns="http://schemas.openxmlformats.org/spreadsheetml/2006/main" count="1007" uniqueCount="511">
  <si>
    <t>BADANIA NAUKOWE I PRACE ROZWOJOWE - PROJEKTY B+R</t>
  </si>
  <si>
    <t>Lp.</t>
  </si>
  <si>
    <t>Tytuł projektu</t>
  </si>
  <si>
    <t>Krótki opis prac planowanych do realizacji w …. r.</t>
  </si>
  <si>
    <r>
      <t xml:space="preserve">Stopień realizacji prac zaplanowanych na … r. w </t>
    </r>
    <r>
      <rPr>
        <sz val="9"/>
        <color theme="1"/>
        <rFont val="Calibri"/>
        <family val="2"/>
        <charset val="238"/>
        <scheme val="minor"/>
      </rPr>
      <t>%</t>
    </r>
  </si>
  <si>
    <r>
      <t xml:space="preserve">Projekt B+R zakończony
</t>
    </r>
    <r>
      <rPr>
        <i/>
        <sz val="9"/>
        <color theme="1"/>
        <rFont val="Calibri"/>
        <family val="2"/>
        <charset val="238"/>
        <scheme val="minor"/>
      </rPr>
      <t>(tak/nie)</t>
    </r>
  </si>
  <si>
    <r>
      <t xml:space="preserve">Stopień realizacji projektu B+R w </t>
    </r>
    <r>
      <rPr>
        <sz val="9"/>
        <color theme="1"/>
        <rFont val="Calibri"/>
        <family val="2"/>
        <charset val="238"/>
        <scheme val="minor"/>
      </rPr>
      <t xml:space="preserve">%
</t>
    </r>
    <r>
      <rPr>
        <i/>
        <sz val="9"/>
        <color theme="1"/>
        <rFont val="Calibri"/>
        <family val="2"/>
        <charset val="238"/>
        <scheme val="minor"/>
      </rPr>
      <t>(jeśli dotyczy)</t>
    </r>
  </si>
  <si>
    <t>Dziedziny B+R**</t>
  </si>
  <si>
    <r>
      <t xml:space="preserve">Cele społeczno-ekonomiczne wg klasyfikacji NABS 2007***
</t>
    </r>
    <r>
      <rPr>
        <i/>
        <sz val="9"/>
        <color theme="1"/>
        <rFont val="Calibri"/>
        <family val="2"/>
        <charset val="238"/>
        <scheme val="minor"/>
      </rPr>
      <t>(wybór z listy rozwijanej)</t>
    </r>
  </si>
  <si>
    <r>
      <t xml:space="preserve">skrócony
</t>
    </r>
    <r>
      <rPr>
        <i/>
        <sz val="9"/>
        <color theme="1"/>
        <rFont val="Calibri"/>
        <family val="2"/>
        <charset val="238"/>
        <scheme val="minor"/>
      </rPr>
      <t>(jeśli dotyczy)</t>
    </r>
  </si>
  <si>
    <t>pełny</t>
  </si>
  <si>
    <r>
      <t xml:space="preserve">Dziedzina
</t>
    </r>
    <r>
      <rPr>
        <i/>
        <sz val="9"/>
        <color theme="1"/>
        <rFont val="Calibri"/>
        <family val="2"/>
        <charset val="238"/>
        <scheme val="minor"/>
      </rPr>
      <t>(wybór z listy rozwijanej)</t>
    </r>
  </si>
  <si>
    <r>
      <t xml:space="preserve">Dyscyplina
</t>
    </r>
    <r>
      <rPr>
        <i/>
        <sz val="9"/>
        <color theme="1"/>
        <rFont val="Calibri"/>
        <family val="2"/>
        <charset val="238"/>
        <scheme val="minor"/>
      </rPr>
      <t>(wybór z listy rozwijanej)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</si>
  <si>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</si>
  <si>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</si>
  <si>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</si>
  <si>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</si>
  <si>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</si>
  <si>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</si>
  <si>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</si>
  <si>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</si>
  <si>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</si>
  <si>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</si>
  <si>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Międzynarodowe projekty B+R</t>
  </si>
  <si>
    <r>
      <t xml:space="preserve">Stopień realizacji projektu B+R w </t>
    </r>
    <r>
      <rPr>
        <sz val="9"/>
        <color theme="1"/>
        <rFont val="Calibri"/>
        <family val="2"/>
        <charset val="238"/>
        <scheme val="minor"/>
      </rPr>
      <t>%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(jeśli dotyczy)</t>
    </r>
  </si>
  <si>
    <t>* W oparciu o art. 4 ustawy z 20 lipca 2018 r. „Prawo o szkolnictwie wyższym i nauce”.</t>
  </si>
  <si>
    <t>** Zgodnie z formularzem sprawozdania PNT-01. Proszę wybrać dziedzinę wiodącą projektu B+R.</t>
  </si>
  <si>
    <t>*** Zgodnie z formularzem PNT-01. Proszę wybrać pierwszoplanowy cel społeczno-ekonomiczny projektu B+R.</t>
  </si>
  <si>
    <t>Opis celów społ.-ekonom. - link</t>
  </si>
  <si>
    <t>Budowa wzorców i stanowisk pomiarowych</t>
  </si>
  <si>
    <t>Nazwa działania</t>
  </si>
  <si>
    <r>
      <t xml:space="preserve">Stopień realizacji działania
w </t>
    </r>
    <r>
      <rPr>
        <sz val="9"/>
        <color theme="1"/>
        <rFont val="Calibri"/>
        <family val="2"/>
        <charset val="238"/>
        <scheme val="minor"/>
      </rPr>
      <t>%</t>
    </r>
  </si>
  <si>
    <t>Utrzymanie i modernizacja wzorców i stanowisk pomiarowych</t>
  </si>
  <si>
    <t>Porównania międzynarodowe</t>
  </si>
  <si>
    <t>Opis realizacji działania</t>
  </si>
  <si>
    <r>
      <t xml:space="preserve">Termin rozpoczęcia projektu
</t>
    </r>
    <r>
      <rPr>
        <i/>
        <sz val="9"/>
        <color theme="1"/>
        <rFont val="Calibri"/>
        <family val="2"/>
        <charset val="238"/>
        <scheme val="minor"/>
      </rPr>
      <t>(rok)</t>
    </r>
  </si>
  <si>
    <r>
      <t xml:space="preserve">Planowany termin zakończenia projektu
</t>
    </r>
    <r>
      <rPr>
        <i/>
        <sz val="9"/>
        <color theme="1"/>
        <rFont val="Calibri"/>
        <family val="2"/>
        <charset val="238"/>
        <scheme val="minor"/>
      </rPr>
      <t>(rok)</t>
    </r>
  </si>
  <si>
    <r>
      <t xml:space="preserve">skrócony
</t>
    </r>
    <r>
      <rPr>
        <i/>
        <sz val="10"/>
        <color theme="1"/>
        <rFont val="Calibri"/>
        <family val="2"/>
        <charset val="238"/>
        <scheme val="minor"/>
      </rPr>
      <t>(np. ŚKLGUM)</t>
    </r>
  </si>
  <si>
    <t>WSPÓŁPRACA MIĘDZYNARODOWA</t>
  </si>
  <si>
    <t>Organizacja/instytucja</t>
  </si>
  <si>
    <t>Imię i nazwisko przedstawiciela</t>
  </si>
  <si>
    <t>Wizyty gości zagranicznych</t>
  </si>
  <si>
    <r>
      <t xml:space="preserve">Nazwa działania
</t>
    </r>
    <r>
      <rPr>
        <i/>
        <sz val="10"/>
        <color theme="1"/>
        <rFont val="Calibri"/>
        <family val="2"/>
        <charset val="238"/>
        <scheme val="minor"/>
      </rPr>
      <t>(np. organizacja posiedzenia …, organizacja wizyty ...)</t>
    </r>
  </si>
  <si>
    <t>WSPÓŁPRACA KRAJOWA</t>
  </si>
  <si>
    <r>
      <t xml:space="preserve">Nazwa działania
</t>
    </r>
    <r>
      <rPr>
        <i/>
        <sz val="10"/>
        <color theme="1"/>
        <rFont val="Calibri"/>
        <family val="2"/>
        <charset val="238"/>
        <scheme val="minor"/>
      </rPr>
      <t>(zakres współpracy i planowane prace)</t>
    </r>
  </si>
  <si>
    <r>
      <t xml:space="preserve">Nazwa instytucji
</t>
    </r>
    <r>
      <rPr>
        <i/>
        <sz val="10"/>
        <color theme="1"/>
        <rFont val="Calibri"/>
        <family val="2"/>
        <charset val="238"/>
        <scheme val="minor"/>
      </rPr>
      <t>(podać nazwę lub wybrać z listy rozwijanej)</t>
    </r>
  </si>
  <si>
    <t>DZIAŁALNOŚĆ INFORMACYJNA, PROMOCYJNA I EDUKACYJNA</t>
  </si>
  <si>
    <t>Publikacje własne, w tym informacyjno-promocyjne</t>
  </si>
  <si>
    <t>Wydarzenia informacyjne, promocyjne i edukacyjne</t>
  </si>
  <si>
    <t>Planowana liczba uczestników</t>
  </si>
  <si>
    <t xml:space="preserve">Liczba uczestników </t>
  </si>
  <si>
    <t>Wizyty edukacyjne</t>
  </si>
  <si>
    <t>KONFERENCJE, SYMPOZJA, SESJE, SEMINARIA I KONGRESY NAUKOWE (udział czynny)</t>
  </si>
  <si>
    <r>
      <t xml:space="preserve">Rodzaj wydarzenia
</t>
    </r>
    <r>
      <rPr>
        <i/>
        <sz val="10"/>
        <color theme="1"/>
        <rFont val="Calibri"/>
        <family val="2"/>
        <charset val="238"/>
        <scheme val="minor"/>
      </rPr>
      <t>(wybór z listy rozwijanej)</t>
    </r>
  </si>
  <si>
    <t>Nazwa/tytuł wydarzenia</t>
  </si>
  <si>
    <r>
      <t xml:space="preserve">Wydarzenie międzynarodowe
</t>
    </r>
    <r>
      <rPr>
        <i/>
        <sz val="9"/>
        <color theme="1"/>
        <rFont val="Calibri"/>
        <family val="2"/>
        <charset val="238"/>
        <scheme val="minor"/>
      </rPr>
      <t>(tak/nie)</t>
    </r>
  </si>
  <si>
    <t>PUBLIKACJE NAUKOWE</t>
  </si>
  <si>
    <r>
      <t xml:space="preserve">Typ publikacji naukowej*
</t>
    </r>
    <r>
      <rPr>
        <i/>
        <sz val="10"/>
        <color theme="1"/>
        <rFont val="Calibri"/>
        <family val="2"/>
        <charset val="238"/>
        <scheme val="minor"/>
      </rPr>
      <t>(wybór z listy rozwijanej)</t>
    </r>
  </si>
  <si>
    <r>
      <t xml:space="preserve">Publikacja wieloautorska
</t>
    </r>
    <r>
      <rPr>
        <i/>
        <sz val="9"/>
        <color theme="1"/>
        <rFont val="Calibri"/>
        <family val="2"/>
        <charset val="238"/>
        <scheme val="minor"/>
      </rPr>
      <t>(tak/nie)</t>
    </r>
  </si>
  <si>
    <t>Tytuł publikacji naukowej</t>
  </si>
  <si>
    <t>Język publikacji</t>
  </si>
  <si>
    <r>
      <t xml:space="preserve">Miejsce publikacji
</t>
    </r>
    <r>
      <rPr>
        <i/>
        <sz val="10"/>
        <color theme="1"/>
        <rFont val="Calibri"/>
        <family val="2"/>
        <charset val="238"/>
        <scheme val="minor"/>
      </rPr>
      <t>(np. tytuł czasopisma lub nazwa wydawnictwa)</t>
    </r>
  </si>
  <si>
    <t>*Definicje:</t>
  </si>
  <si>
    <r>
      <rPr>
        <b/>
        <sz val="10"/>
        <color theme="1"/>
        <rFont val="Calibri"/>
        <family val="2"/>
        <charset val="238"/>
        <scheme val="minor"/>
      </rPr>
      <t xml:space="preserve">Artykuł naukowy </t>
    </r>
    <r>
      <rPr>
        <sz val="10"/>
        <color theme="1"/>
        <rFont val="Calibri"/>
        <family val="2"/>
        <charset val="238"/>
        <scheme val="minor"/>
      </rPr>
      <t xml:space="preserve">- recenzowany artykuł opublikowany w czasopiśmie naukowym albo w recenzowanych materiałach z międzynarodowej konferencji naukowej, przedstawiający określone zagadnienie naukowe w sposób oryginalny i twórczy, problemowy albo przekrojowy; opatrzony przypisami, bibliografią lub innym właściwym dla danej dyscypliny naukowej aparatem naukowym. </t>
    </r>
    <r>
      <rPr>
        <u/>
        <sz val="10"/>
        <color theme="1"/>
        <rFont val="Calibri"/>
        <family val="2"/>
        <charset val="238"/>
        <scheme val="minor"/>
      </rPr>
      <t>Artykułem naukowym jest również</t>
    </r>
    <r>
      <rPr>
        <sz val="10"/>
        <color theme="1"/>
        <rFont val="Calibri"/>
        <family val="2"/>
        <charset val="238"/>
        <scheme val="minor"/>
      </rPr>
      <t xml:space="preserve"> artykuł recenzyjny opublikowany w czasopiśmie naukowym zamieszczonym w wykazie czasopism. </t>
    </r>
    <r>
      <rPr>
        <u/>
        <sz val="10"/>
        <color theme="1"/>
        <rFont val="Calibri"/>
        <family val="2"/>
        <charset val="238"/>
        <scheme val="minor"/>
      </rPr>
      <t>Artykułem naukowym nie jest</t>
    </r>
    <r>
      <rPr>
        <sz val="10"/>
        <color theme="1"/>
        <rFont val="Calibri"/>
        <family val="2"/>
        <charset val="238"/>
        <scheme val="minor"/>
      </rPr>
      <t xml:space="preserve">: edytorial, abstrakt, rozszerzony abstrakt, list, errata i nota redakcyjna. </t>
    </r>
    <r>
      <rPr>
        <i/>
        <sz val="10"/>
        <color theme="1"/>
        <rFont val="Calibri"/>
        <family val="2"/>
        <charset val="238"/>
        <scheme val="minor"/>
      </rPr>
      <t>(Rozporządzenia MNiSW z dnia 22.02.2019 r. w sprawie ewaluacji jakości działalności naukowej)</t>
    </r>
  </si>
  <si>
    <r>
      <rPr>
        <b/>
        <sz val="10"/>
        <color theme="1"/>
        <rFont val="Calibri"/>
        <family val="2"/>
        <charset val="238"/>
        <scheme val="minor"/>
      </rPr>
      <t>Monografia naukowa</t>
    </r>
    <r>
      <rPr>
        <sz val="10"/>
        <color theme="1"/>
        <rFont val="Calibri"/>
        <family val="2"/>
        <charset val="238"/>
        <scheme val="minor"/>
      </rPr>
      <t xml:space="preserve"> - to recenzowana publikacja książkowa, przedstawiająca określone zagadnienie naukowe w sposób oryginalny i twórczy, opatrzona przypisami, bibliografią lub innym właściwym dla danej dyscypliny naukowej aparatem naukowym. Monografią naukową jest również recenzowany i opatrzony przypisami, bibliografią lub innym właściwym dla danej dyscypliny naukowej aparatem naukowym przekład (na język polski dzieła istotnego dla nauki lub kultury; na inny język nowożytny dzieła istotnego dla nauki lub kultury, wydanego w języku polskim) i edycja naukowa tekstów źródłowych. </t>
    </r>
    <r>
      <rPr>
        <i/>
        <sz val="10"/>
        <color theme="1"/>
        <rFont val="Calibri"/>
        <family val="2"/>
        <charset val="238"/>
        <scheme val="minor"/>
      </rPr>
      <t>(Rozporządzenia MNiSW z dnia 22.02.2019 r. w sprawie ewaluacji jakości działalności naukowej)</t>
    </r>
    <r>
      <rPr>
        <sz val="10"/>
        <color theme="1"/>
        <rFont val="Calibri"/>
        <family val="2"/>
        <charset val="238"/>
        <scheme val="minor"/>
      </rPr>
      <t>; Monografia naukowa wydana przez wydawnictwo publikujące recenzowane monografie naukowe.</t>
    </r>
  </si>
  <si>
    <t>USŁUGI GUM/OUM/OUP</t>
  </si>
  <si>
    <t>Organizacja i prowadzenie porównań międzylaboratoryjnych (ILC)</t>
  </si>
  <si>
    <t>Obiekt ILC</t>
  </si>
  <si>
    <t>Planowana liczba ILC</t>
  </si>
  <si>
    <t>Wykonana liczba ILC</t>
  </si>
  <si>
    <t>Organizacja i prowadzenie szkoleń specjalistycznych</t>
  </si>
  <si>
    <r>
      <t xml:space="preserve">Prowadzenie/organizacja
</t>
    </r>
    <r>
      <rPr>
        <i/>
        <sz val="10"/>
        <color theme="1"/>
        <rFont val="Calibri"/>
        <family val="2"/>
        <charset val="238"/>
        <scheme val="minor"/>
      </rPr>
      <t>(wybór z listy rozwijanej)</t>
    </r>
  </si>
  <si>
    <t>Staże i wizyty studyjne (odpłatne)</t>
  </si>
  <si>
    <t>NADZÓR</t>
  </si>
  <si>
    <t>Nazwa czynności kontrolnej</t>
  </si>
  <si>
    <t>Planowana liczba czynności kontrolnych</t>
  </si>
  <si>
    <t>Wykonana liczba czynności kontrolnych</t>
  </si>
  <si>
    <t>PRACE LEGISLACYJNE</t>
  </si>
  <si>
    <r>
      <t xml:space="preserve">Rodzaj działania
</t>
    </r>
    <r>
      <rPr>
        <i/>
        <sz val="10"/>
        <color theme="1"/>
        <rFont val="Calibri"/>
        <family val="2"/>
        <charset val="238"/>
        <scheme val="minor"/>
      </rPr>
      <t>(wybór z listy rozwijanej)</t>
    </r>
  </si>
  <si>
    <r>
      <t xml:space="preserve">Planowana liczba działań
</t>
    </r>
    <r>
      <rPr>
        <i/>
        <sz val="10"/>
        <color theme="1"/>
        <rFont val="Calibri"/>
        <family val="2"/>
        <charset val="238"/>
        <scheme val="minor"/>
      </rPr>
      <t>(jeśli dotyczy)</t>
    </r>
  </si>
  <si>
    <r>
      <t xml:space="preserve">Wykonana liczba działań
</t>
    </r>
    <r>
      <rPr>
        <i/>
        <sz val="10"/>
        <color theme="1"/>
        <rFont val="Calibri"/>
        <family val="2"/>
        <charset val="238"/>
        <scheme val="minor"/>
      </rPr>
      <t>(jeśli dotyczy)</t>
    </r>
  </si>
  <si>
    <t>Eksploracja i eksploatacja Ziemi</t>
  </si>
  <si>
    <t>Ten cel społeczno-ekonomiczny (socio-economic objective, SEO) obejmuje środki na działalność B+R, której cele związane są z eksploracją i eksploatacją skorupy ziemskiej, płaszcza Ziemi, mórz, oceanów oraz atmosfery. Obejmuje on także badania klimatyczne i meteorologiczne, badania polarne i hydrologię. Nie jest tu zaliczana działalność B+R związana z doskonaleniem gleby (cel nr 4), użytkowaniem gruntów lub rybołówstwem (cel nr 8) ani zanieczyszczeniem środowiska (cel nr 2).</t>
  </si>
  <si>
    <t>Środowisko</t>
  </si>
  <si>
    <t>Ten cel obejmuje działalność B+R mającą na celu udoskonalanie metod ograniczania zanieczyszczeń, w tym identyfikację i analizę źródeł zanieczyszczeń oraz ich przyczyn, a także badania wszelkich substancji powodujących zanieczyszczenia, w tym także badania nad ich rozprzestrzenianiem się w środowisku oraz skutkami dla człowieka, gatunków (fauny, flory, mikroorganizmów) i biosfery. Uwzględnia się tu prace nad urządzeniami monitorującymi, służącymi do pomiaru różnego rodzaju zanieczyszczeń, jak również działalność B+R mającą na celu eliminację wszelkich form zanieczyszczeń i zapobieganie wszelkiego rodzaju zanieczyszczeniom we wszystkich typach środowisk.</t>
  </si>
  <si>
    <t>Eksploracja i eksploatacja przestrzeni kosmicznej</t>
  </si>
  <si>
    <t>Ten cel obejmuje całokształt cywilnej działalności B+R w dziedzinie naukowej eksploracji kosmosu, laboratoriów kosmicznych, podróży kosmicznych oraz systemów wyrzutni orbitalnych. Analogiczna działalność B+R w dziedzinie obronności została zaklasyfikowana do celu nr 13. Aczkolwiek cywilne badania kosmosu zwykle nie są prowadzone w imię skonkretyzowanych celów, często określa się dla nich cel ogólny, np. poszerzenie wiedzy ogólnej (np. w astronomii) albo prace związane z konkretnymi zastosowaniami (np. satelity telekomunikacyjne lub obserwacja Ziemi). Kategorię tę utrzymano jednak w celu ułatwienia sprawozdawczości krajom prowadzącym szeroko zakrojone programy kosmiczne. Ten cel nie obejmuje odnośnej działalności B+R dla celów obronnych.</t>
  </si>
  <si>
    <t>Infrastruktura transportowa, telekomunikacyjna i inna</t>
  </si>
  <si>
    <t>Energetyka</t>
  </si>
  <si>
    <t>Ten cel obejmuje działalność B+R mającą na celu doskonalenie produkcji, magazynowania, transportu, dystrybucji i racjonalnego wykorzystania wszystkich form energii. Ponadto uwzględnia się tu działalność B+R poświęconą procesom mającym na celu zwiększenie efektywności produkcji i dystrybucji energii, jak również badania nad oszczędzaniem energii. Nie zalicza się tutaj działalności B+R związanej z pracami geologiczno-poszukiwawczymi (cel nr 1) ani związanej z napędem pojazdów i silników (cel nr 6).</t>
  </si>
  <si>
    <t>Produkcja i technologia przemysłowa</t>
  </si>
  <si>
    <t>Ten cel społeczno-ekonomiczny obejmuje działalność B+R mającą na celu doskonalenie produkcji i technologii przemysłowej, w tym działalność B+R poświęconą produktom przemysłowym i powiązanym z nimi procesom produkcyjnym z wyjątkiem sytuacji, gdy stanowią one integralny element wysiłków ukierunkowanych na inne cele (np. obronność, przestrzeń kosmiczna, energetyka, rolnictwo).</t>
  </si>
  <si>
    <t>Zdrowie</t>
  </si>
  <si>
    <t>Ten cel obejmuje działalność B+R ukierunkowaną na ochronę, promowanie i przywracanie zdrowia ludzkiego w szerokim rozumieniu, w tym aspekty zdrowotne żywienia i higieny żywności. Zalicza się tu medycynę prewencyjną, w tym wszelkie aspekty leczenia medycznego i chirurgicznego osób i grup, a także świadczenie opieki szpitalnej i domowej, aż po badania z zakresu medycyny społecznej, pediatrii i geriatrii.</t>
  </si>
  <si>
    <t>Rolnictwo</t>
  </si>
  <si>
    <t>Ten cel obejmuje całokształt działalności B+R związanej z promowaniem rolnictwa, leśnictwa, rybołówstwa i produkcji żywności lub poszerzanie wiedzy na temat nawozów chemicznych, substancji biobójczych, biologicznej kontroli szkodników oraz mechanizacji rolnictwa, a także skutków działalności rolniczej i leśnej dla środowiska. Uwzględnia się tu także działalność B+R poświęconą rozwojowi wydajności w produkcji i technologii żywności. Cel ten nie obejmuje działalności B+R w zakresie redukcji zanieczyszczeń środowiska (cel nr 2), rozwoju obszarów wiejskich, wznoszenia i planowania budynków, poprawy zaplecza służącego wypoczynkowi i rekreacji na obszarach wiejskich oraz zaopatrzenia rolnictwa w wodę (cel nr 4), energetyki (cel nr 5) ani przemysłu spożywczego (cel nr 8).</t>
  </si>
  <si>
    <t>Edukacja</t>
  </si>
  <si>
    <t>Ten cel obejmuje działalność B+R ukierunkowaną na wspieranie kształcenia ogólnego i specjalistycznego, w tym szkoleń, pedagogiki, dydaktyki i metod pracy z osobami szczególnie uzdolnionymi lub mającymi trudności w uczeniu się. Cel ten dotyczy wszystkich poziomów edukacji, od przedszkola i szkoły podstawowej aż po kształcenie na poziomie wyższym, a także usług pomocniczych w sferze edukacji.</t>
  </si>
  <si>
    <t>Kultura, rekreacja, religia i środki masowego przekazu</t>
  </si>
  <si>
    <t>Ten cel obejmuje działalność B+R ukierunkowaną na doskonalenie rozumienia zjawisk społecznych związanych z działalnością kulturalną, religią i rozrywką, aby określić ich wpływ na życie społeczne, jak również na integrację rasową i kulturową oraz na zmiany społeczno kulturowe w tych sferach. Pojęcie „kultura” obejmuje socjologię nauki, religii, sztuki, sportu i rekreacji, a także między innymi działalność B+R w zakresie mediów, nauki języka, integracji społecznej, bibliotek, archiwów oraz zewnętrznej polityki kulturalnej.
Cel ten obejmuje również działalność B+R w zakresie usług rekreacyjnych i sportowych, usług kulturalnych, usług nadawczych i wydawniczych, usług religijnych i innych usług świadczonych na rzecz społeczności lokalnej.</t>
  </si>
  <si>
    <t>11.</t>
  </si>
  <si>
    <t>Systemy, struktury i procesy polityczne i społeczne</t>
  </si>
  <si>
    <t>Ten cel obejmuje działalność B+R, której celem jest lepsze rozumienie i wspieranie struktury politycznej społeczeństwa, kwestii związanych z administracją publiczną i polityką gospodarczą, badań regionalnych i wielopoziomowego rządzenia, przemian społecznych, procesów społecznych i konfliktów społecznych, rozwoju systemów zabezpieczenia społecznego i pomocy społecznej oraz społecznych aspektów organizacji pracy. Cel ten obejmuje również działalność B+R w zakresie nauk społecznych o płci kulturowej, w tym badania nad dyskryminacją i rozpoznanymi już problemami; działalność B+R w zakresie rozwoju metod zwalczania ubóstwa na szczeblu lokalnym, krajowym i międzynarodowym; działalność B+R w zakresie ochrony określonych kategorii ludności w wymiarze socjalnym (imigranci, przestępcy, osoby przerywające naukę szkolną, itp.), w wymiarze socjologicznym, tj. w odniesieniu do ich sposobu życia (młodzież, dorośli, emeryci, osoby z niepełnosprawnością itd.) oraz w wymiarze ekonomicznym (konsumenci, rolnicy, rybacy, górnicy, bezrobotni itd.); oraz działalność B+R w zakresie metod świadczenia pomocy społecznej w przypadku nagłych zmian (przyrodniczych, technologicznych lub społecznych) w społeczeństwie.
Do celu tego nie zalicza się działalności B+R związanej ze zdrowiem przemysłowym, kontrolą zdrowotną różnych społeczności z organizacyjnego i społeczno-medycznego punktu widzenia, zanieczyszczeniami w miejscu pracy, zapobieganiem wypadkom przy pracy oraz medycznymi aspektami przyczyn wypadków przy pracy (cel nr 7).</t>
  </si>
  <si>
    <t>12.</t>
  </si>
  <si>
    <t>Ogólny postęp wiedzy: działalność B+R finansowana z publicznego funduszu finansowania szkół wyższych (GUF)</t>
  </si>
  <si>
    <t>Przy sporządzaniu statystyk na temat GBARD według celu należy tu zaliczać – zgodnie z przyjętą konwencją – całokształt działalności B+R finansowanej z dotacji ogólnej ministerstw właściwych ds. szkół wyższych, aczkolwiek w niektórych krajach wiele z tych programów może być powiązanych z innymi celami. Konwencję tę przyjęto ze względu na problem z uzyskaniem odpowiednich danych, a co za tym idzie – z porównywalnością. Aby kategoria ta nie stała się zbyt obszerna, a tym samym mało przydatna do celów informacyjnych, zaleca się dokonanie dodatkowego podziału według priorytetowych dziedzin badań naukowych i prac rozwojowych (FORD).
Zalecane podkategorie:
Działalność B+R w dziedzinie nauk przyrodniczych
Działalność B+R w dziedzinie nauk inżynieryjnych
Działalność B+R w dziedzinie nauk medycznych
Działalność B+R w dziedzinie nauk rolniczych
Działalność B+R w dziedzinie nauk społecznych
Działalność B+R w dziedzinie nauk humanistycznych</t>
  </si>
  <si>
    <t>Ogólny postęp wiedzy: działalność B+R finansowana ze źródeł innych niż GUF</t>
  </si>
  <si>
    <t>Do celu tego zalicza się wszystkie te przydzielone środki budżetowe, które są
przeznaczone na działalność B+R, ale nie mogą być przypisane do konkretnego celu
i są finansowane ze źródeł innych niż GUF. W tym przypadku również zalecany jest
dodatkowy podział według priorytetowych dziedzin badań naukowych i prac rozwojowych
(FORD).
Zalecane podkategorie:
Działalność B+R w dziedzinie nauk przyrodniczych
Działalność B+R w dziedzinie nauk inżynieryjnych
Działalność B+R w dziedzinie nauk medycznych
Działalność B+R w dziedzinie nauk rolniczych
Działalność B+R w dziedzinie nauk społecznych
Działalność B+R w dziedzinie nauk humanistycznych</t>
  </si>
  <si>
    <t>13.</t>
  </si>
  <si>
    <t>Obronność</t>
  </si>
  <si>
    <t>Cel ten obejmuje działalność B+R prowadzoną w celach wojskowych. Można tu również zaliczyć badania podstawowe oraz badania jądrowe i kosmiczne, jeżeli są finansowane przez ministerstwa obrony. Badania cywilne finansowane przez ministerstwa obrony, na przykład w dziedzinie meteorologii, telekomunikacji i zdrowia, należy klasyfikować do odpowiadających im celów społeczno-ekonomicznych.</t>
  </si>
  <si>
    <r>
      <rPr>
        <vertAlign val="superscript"/>
        <sz val="10"/>
        <color theme="1"/>
        <rFont val="Calibri"/>
        <family val="2"/>
        <charset val="238"/>
        <scheme val="minor"/>
      </rPr>
      <t>a)</t>
    </r>
    <r>
      <rPr>
        <sz val="10"/>
        <color theme="1"/>
        <rFont val="Calibri"/>
        <family val="2"/>
        <charset val="238"/>
        <scheme val="minor"/>
      </rPr>
      <t xml:space="preserve"> Opisy pochodzą z </t>
    </r>
    <r>
      <rPr>
        <i/>
        <sz val="10"/>
        <color theme="1"/>
        <rFont val="Calibri"/>
        <family val="2"/>
        <charset val="238"/>
        <scheme val="minor"/>
      </rPr>
      <t>Podręcznika Frascati 2015</t>
    </r>
  </si>
  <si>
    <t>Kategoria prac B+R</t>
  </si>
  <si>
    <t>Dziedziny B+R</t>
  </si>
  <si>
    <t>wybór tak/nie</t>
  </si>
  <si>
    <t>badania naukowe podstawowe</t>
  </si>
  <si>
    <t>Dziedzina</t>
  </si>
  <si>
    <t>Dyscyplina</t>
  </si>
  <si>
    <t>tak</t>
  </si>
  <si>
    <t>badania naukowe aplikacyjne</t>
  </si>
  <si>
    <t>Nauki przyrodnicze</t>
  </si>
  <si>
    <t>matematyka</t>
  </si>
  <si>
    <t>nie</t>
  </si>
  <si>
    <t>prace rozwojowe</t>
  </si>
  <si>
    <t>Nauki inżynieryjne i techniczne</t>
  </si>
  <si>
    <t>nauki o komputerach i informatyka</t>
  </si>
  <si>
    <t>Nauki medyczne i nauki o zdrowiu</t>
  </si>
  <si>
    <t>nauki fizyczne</t>
  </si>
  <si>
    <t>Cele społeczno-ekonomiczne - B+R</t>
  </si>
  <si>
    <t>Nauki rolnicze i weterynaryjne</t>
  </si>
  <si>
    <t>nauki chemiczne</t>
  </si>
  <si>
    <t>Nauki społeczne</t>
  </si>
  <si>
    <t>Nauki humanistyczne i sztuka</t>
  </si>
  <si>
    <t>nauki biologiczne</t>
  </si>
  <si>
    <t>inne nauki przyrodnicze</t>
  </si>
  <si>
    <t>Transport, telekomunikacja i inne infrastruktury</t>
  </si>
  <si>
    <t>inżynieria lądowa</t>
  </si>
  <si>
    <t>Energia</t>
  </si>
  <si>
    <t>inżynieria mechaniczna</t>
  </si>
  <si>
    <t>inżynieria chemiczna</t>
  </si>
  <si>
    <t>inżynieria materiałowa</t>
  </si>
  <si>
    <t>inżynieria medyczna</t>
  </si>
  <si>
    <t>inżynieria środowiska</t>
  </si>
  <si>
    <t>biotechnologia środowiskowa</t>
  </si>
  <si>
    <t>Ogólny postęp wiedzy</t>
  </si>
  <si>
    <t>medycyna ogólna</t>
  </si>
  <si>
    <t>medycyna kliniczna</t>
  </si>
  <si>
    <t>nauki o zdrowiu</t>
  </si>
  <si>
    <t>biotechnologia medyczna</t>
  </si>
  <si>
    <t>inne nauki medyczne</t>
  </si>
  <si>
    <t>nauki o zwierzętach i mleczarstwie</t>
  </si>
  <si>
    <t>nauki weterynaryjne</t>
  </si>
  <si>
    <t>biotechnologia rolnicza</t>
  </si>
  <si>
    <t>inne nauki rolnicze</t>
  </si>
  <si>
    <t>psychologia i kognitywistyka</t>
  </si>
  <si>
    <t>nauki ekonomiczne</t>
  </si>
  <si>
    <t>pedagogika</t>
  </si>
  <si>
    <t>socjologia</t>
  </si>
  <si>
    <t>prawo</t>
  </si>
  <si>
    <t>nauki polityczne</t>
  </si>
  <si>
    <t>geografia społeczna i gospodarcza</t>
  </si>
  <si>
    <t>KZGUM - wsp. krajowa</t>
  </si>
  <si>
    <t>media i komunikacja</t>
  </si>
  <si>
    <t>KZGUM ds. procesów przemysłowych i zaawansowanych technik pomiarowych</t>
  </si>
  <si>
    <t>inne nauki społeczne</t>
  </si>
  <si>
    <t>KZGUM ds. zdrowia i bezpieczeństwa żywności</t>
  </si>
  <si>
    <t>historia i archeologia</t>
  </si>
  <si>
    <t>KZGUM ds. energii i ochrony środowiska</t>
  </si>
  <si>
    <t>KZGUM ds. regulacji rynku</t>
  </si>
  <si>
    <t>filozofia, etyka i religia</t>
  </si>
  <si>
    <t>KZGUM ds. probiernictwa</t>
  </si>
  <si>
    <t>sztuka (sztuka, historia sztuki, sztuka widowiskowa, muzyka)</t>
  </si>
  <si>
    <t>KZGUM ds. rozwoju przemysłu województwa świętokrzyskiego</t>
  </si>
  <si>
    <t>inne nauki humanistyczne</t>
  </si>
  <si>
    <t>Instytucje - wsp. krajowa</t>
  </si>
  <si>
    <t>PKN</t>
  </si>
  <si>
    <t>PCA</t>
  </si>
  <si>
    <t>Klub Polskich Laboratoriów POLLAB</t>
  </si>
  <si>
    <t>inne (wpisać nazwę)</t>
  </si>
  <si>
    <t>Szkolenia - usługi</t>
  </si>
  <si>
    <t>wzorcowania</t>
  </si>
  <si>
    <t>prowadzenie</t>
  </si>
  <si>
    <t>zatwierdzenie typu - decyzja</t>
  </si>
  <si>
    <t>ekspertyzy</t>
  </si>
  <si>
    <t>organizacja</t>
  </si>
  <si>
    <t>upoważnienia do legalizacji</t>
  </si>
  <si>
    <t>wytwarzanie i certyfikacja materiałów odniesienia</t>
  </si>
  <si>
    <t>upoważnienia do legalizacji - ocena dokumentacji</t>
  </si>
  <si>
    <t>legalizacja pierwotna</t>
  </si>
  <si>
    <t>legalizacja ponowna</t>
  </si>
  <si>
    <t>legalizacja jednostkowa</t>
  </si>
  <si>
    <t>ocena zgodności - moduł B</t>
  </si>
  <si>
    <t>ocena zgodności - moduł D</t>
  </si>
  <si>
    <t>ocena zgodności - moduł G</t>
  </si>
  <si>
    <t>certyfikat technika warsztatu</t>
  </si>
  <si>
    <t>przekazywanie wzorcowych sygnałów czasu i częstotliwości</t>
  </si>
  <si>
    <t>egzamin z zakresu sprawdzania i przeglądów tachografów analogowych lub cyfrowych - organizacja</t>
  </si>
  <si>
    <t>Rodzaj wydarzenia - konferencje</t>
  </si>
  <si>
    <t>porównywanie zegarów atomowych względem UTC(PL)</t>
  </si>
  <si>
    <t>egzamin z zakresu sprawdzania i przeglądów tachografów analogowych lub cyfrowych - udział w komisji egzaminacyjnej</t>
  </si>
  <si>
    <t>konferencja</t>
  </si>
  <si>
    <t>certyfikat podmiotu szkolącego</t>
  </si>
  <si>
    <t>sympozjum</t>
  </si>
  <si>
    <t>inne (proszę wpisać)</t>
  </si>
  <si>
    <t>sesja</t>
  </si>
  <si>
    <t>seminarium</t>
  </si>
  <si>
    <t>kongres</t>
  </si>
  <si>
    <t>Typ publikacji naukowej - publikacje</t>
  </si>
  <si>
    <t>Ustawy - nadzór</t>
  </si>
  <si>
    <t>artykuł naukowy</t>
  </si>
  <si>
    <t>monografia naukowa</t>
  </si>
  <si>
    <t>redakcja naukowa monografii naukowej</t>
  </si>
  <si>
    <t>rozdział w monografii naukowej</t>
  </si>
  <si>
    <t>Pub. wieloautorska - publikacje</t>
  </si>
  <si>
    <t>Rodzaj działania - legislacja</t>
  </si>
  <si>
    <t>przygotowywanie projektów aktów wewnętrznych</t>
  </si>
  <si>
    <t>opiniowanie nadsyłanych projektów aktów prawnych</t>
  </si>
  <si>
    <t>punkt legalizacyjny - opiniowanie wniosków</t>
  </si>
  <si>
    <t>punkt legalizacyjny - decyzja o utworzeniu</t>
  </si>
  <si>
    <t>punkt legalizacyjny - aktualizacja dokumentacji</t>
  </si>
  <si>
    <t>zatwierdzenie typu - badanie oprogramowania</t>
  </si>
  <si>
    <t>ocena zgodności - badanie oprogramowania</t>
  </si>
  <si>
    <t>tachograf/element składowy tachografu - świadectwo homologacji typu</t>
  </si>
  <si>
    <t xml:space="preserve">tachograf/element składowy tachografu - świadectwo funkcjonalności </t>
  </si>
  <si>
    <t>tachograf/element składowy tachografu - homologacja typu</t>
  </si>
  <si>
    <t>kasy rejestrujące - decyzja potwierdzające spełnienie funkcji, kryteriów i warunków technicznych</t>
  </si>
  <si>
    <t>działalność w zakresie instalacji, sprawdzania, przeglądów i napraw tachografów - zezwolenie</t>
  </si>
  <si>
    <t>działalności w zakresie instalacji, sprawdzania, przeglądów i napraw tachografów - ocena dokumentacji</t>
  </si>
  <si>
    <t>kasy rejestrujące - badania techniczne</t>
  </si>
  <si>
    <t>zatwierdzenie typu - badanie</t>
  </si>
  <si>
    <t>Czynności - usługi</t>
  </si>
  <si>
    <t>Usługi</t>
  </si>
  <si>
    <t>Krajowe projekty B+R</t>
  </si>
  <si>
    <t>Finansowanie prac B+R</t>
  </si>
  <si>
    <t>NCBR</t>
  </si>
  <si>
    <t>NCN</t>
  </si>
  <si>
    <t>FNP</t>
  </si>
  <si>
    <t>budżet GUM</t>
  </si>
  <si>
    <t>Publiczne fundusze krajowe</t>
  </si>
  <si>
    <t>Inne (EMPIR)</t>
  </si>
  <si>
    <t>Europejskie Fundusze Strukturalne - współfinansowanie z budżetu państwa</t>
  </si>
  <si>
    <t>Źródło finansowania</t>
  </si>
  <si>
    <t>RAZEM (1+2)</t>
  </si>
  <si>
    <t>RAZEM</t>
  </si>
  <si>
    <r>
      <t>Europejskie Fundusze Strukturalne - budżet środków europejskich</t>
    </r>
    <r>
      <rPr>
        <b/>
        <sz val="10"/>
        <color theme="1"/>
        <rFont val="Calibri"/>
        <family val="2"/>
        <charset val="238"/>
        <scheme val="minor"/>
      </rPr>
      <t xml:space="preserve"> (2)</t>
    </r>
  </si>
  <si>
    <t>Otrzymana kwota (PLN)</t>
  </si>
  <si>
    <t>Ustawa budżetowa</t>
  </si>
  <si>
    <t>Planowana
kwota (PLN)</t>
  </si>
  <si>
    <t>wydatki bieżące</t>
  </si>
  <si>
    <t>wynagrodzenia</t>
  </si>
  <si>
    <t>wydatki majątkowe</t>
  </si>
  <si>
    <r>
      <t>64. część budżetu państwa</t>
    </r>
    <r>
      <rPr>
        <b/>
        <sz val="10"/>
        <color theme="1"/>
        <rFont val="Calibri"/>
        <family val="2"/>
        <charset val="238"/>
        <scheme val="minor"/>
      </rPr>
      <t xml:space="preserve"> (1)</t>
    </r>
    <r>
      <rPr>
        <sz val="10"/>
        <color theme="1"/>
        <rFont val="Calibri"/>
        <family val="2"/>
        <charset val="238"/>
        <scheme val="minor"/>
      </rPr>
      <t>, w tym:</t>
    </r>
  </si>
  <si>
    <t>GUM</t>
  </si>
  <si>
    <t>OUM i OUP</t>
  </si>
  <si>
    <t>wykonywanie czynności w ramach umów cywilnoprawnych (art. 25 ustawy Prawo o miarach)</t>
  </si>
  <si>
    <t>wykonywanie czynności związanych z tachografami cyfrowymi (art. 17 ustawy o systemie tachografów cyfrowych)</t>
  </si>
  <si>
    <t>wykonywanie czynności urzędowych (art. 24 ustawy Prawo o miarach)</t>
  </si>
  <si>
    <t>wykonywanie czynności w zakresie probiernictwa (art. 36 ustawy Prawo probiercze)</t>
  </si>
  <si>
    <t>inne dochody (w tym odsetki od nieterminowych wpłat)</t>
  </si>
  <si>
    <t>Razem</t>
  </si>
  <si>
    <t>Osoby nieobjęte mnożnikowymi systemami wynagrodzeń</t>
  </si>
  <si>
    <t>Członkowie korpusu służby cywilnej</t>
  </si>
  <si>
    <t>Etaty</t>
  </si>
  <si>
    <t>6.1.7.1
Metrologia</t>
  </si>
  <si>
    <t>6.1.7.2
Probiernictwo</t>
  </si>
  <si>
    <t>6.1.7.3
Kasy rejestrujące</t>
  </si>
  <si>
    <t>w tym liczba etatów zaangażowanych w realizację działań w obowiązującym układzie zadaniowym</t>
  </si>
  <si>
    <t>Zatrudnienie</t>
  </si>
  <si>
    <t>Wynagrodzenie (PLN)</t>
  </si>
  <si>
    <t>Ogółem</t>
  </si>
  <si>
    <t>Wynagrodzenia łącznie z podwyżkami</t>
  </si>
  <si>
    <t>Dodatkowe wynagrodzenie roczne</t>
  </si>
  <si>
    <t>Osoby zajmujące kierownicze stanowiska państwowe "R"</t>
  </si>
  <si>
    <t>dochód</t>
  </si>
  <si>
    <t>w zł</t>
  </si>
  <si>
    <t>Grupa stanowisk</t>
  </si>
  <si>
    <r>
      <t xml:space="preserve">Kategoria prac B+R*
</t>
    </r>
    <r>
      <rPr>
        <i/>
        <sz val="9"/>
        <color theme="1"/>
        <rFont val="Calibri"/>
        <family val="2"/>
        <charset val="238"/>
        <scheme val="minor"/>
      </rPr>
      <t xml:space="preserve">(wybór z listy rozwijanej)
</t>
    </r>
    <r>
      <rPr>
        <i/>
        <sz val="8"/>
        <color rgb="FFFF0000"/>
        <rFont val="Calibri"/>
        <family val="2"/>
        <charset val="238"/>
        <scheme val="minor"/>
      </rPr>
      <t>- powinien być możliwy wybór wielokrotny</t>
    </r>
  </si>
  <si>
    <r>
      <t xml:space="preserve">Źródło finansowania projektu
</t>
    </r>
    <r>
      <rPr>
        <i/>
        <sz val="10"/>
        <color theme="1"/>
        <rFont val="Calibri"/>
        <family val="2"/>
        <charset val="238"/>
        <scheme val="minor"/>
      </rPr>
      <t>(wybór z listy rozwijanej)</t>
    </r>
  </si>
  <si>
    <t>Krótki opis prac zrealizowanych w …. r.</t>
  </si>
  <si>
    <r>
      <t xml:space="preserve">Źródło finansowania projektu
</t>
    </r>
    <r>
      <rPr>
        <i/>
        <sz val="10"/>
        <color theme="1"/>
        <rFont val="Calibri"/>
        <family val="2"/>
        <charset val="238"/>
        <scheme val="minor"/>
      </rPr>
      <t>(nazwa programu/nazwa instytucji finansującej)</t>
    </r>
  </si>
  <si>
    <t>Współpraca w ramach KZGUM</t>
  </si>
  <si>
    <t>Współpraca z instytucjami</t>
  </si>
  <si>
    <r>
      <t>Opis celów społeczno-ekonomicznych</t>
    </r>
    <r>
      <rPr>
        <b/>
        <vertAlign val="superscript"/>
        <sz val="10"/>
        <color theme="1"/>
        <rFont val="Calibri"/>
        <family val="2"/>
        <charset val="238"/>
        <scheme val="minor"/>
      </rPr>
      <t>)</t>
    </r>
  </si>
  <si>
    <t>Ten cel obejmuje działalność B+R w zakresie infrastruktury i zagospodarowania terenu, w tym badania nad wznoszeniem budynków. W ogólniejszym ujęciu cel ten obejmuje całokształt badań związanych z ogólnym planowaniem wykorzystywania gruntów. Zalicza się tu działalność B+R związaną z ochroną przed szkodliwymi wpływami zanieczyszczeń w planowaniu obszarów miejskich i wiejskich, ale wyłącza działalność B+R dotyczącą innych rodzajów zanieczyszczeń (cel nr 2). Cel ten obejmuje również działalność B+R w zakresie systemów transportowych, systemów telekomunikacyjnych, ogólnego planowania zagospodarowania terenu, budowy i planowania budynków, inżynierii lądowej i zaopatrzenia w wodę.</t>
  </si>
  <si>
    <t>inicjowanie prac legislacyjnych w sprawach miar (inne niż przygotowywanie projektów aktów prawnych)</t>
  </si>
  <si>
    <t>opracowywanie projektów aktów zewnętrznych (ustawy, rozporządzania)</t>
  </si>
  <si>
    <t>BUDŻET GUM/OUM/OUP</t>
  </si>
  <si>
    <t>PROJEKTY WSPÓŁFINANSOWANE ZE ŚRODKÓW EUROPEJSKICH (inne niż B+R)</t>
  </si>
  <si>
    <t>OBSZARY I GRUPY DZIAŁAŃ</t>
  </si>
  <si>
    <t>Personel OUM</t>
  </si>
  <si>
    <t>Personel OUP</t>
  </si>
  <si>
    <t>1.1.</t>
  </si>
  <si>
    <t>1.2.</t>
  </si>
  <si>
    <t>2.1.</t>
  </si>
  <si>
    <t>2.2.</t>
  </si>
  <si>
    <t>2.3.</t>
  </si>
  <si>
    <t>4.1.</t>
  </si>
  <si>
    <t>4.2.</t>
  </si>
  <si>
    <t>5.1.</t>
  </si>
  <si>
    <t>5.2.</t>
  </si>
  <si>
    <t>6.1.</t>
  </si>
  <si>
    <t>6.2.</t>
  </si>
  <si>
    <t>6.3.</t>
  </si>
  <si>
    <t>6.4.</t>
  </si>
  <si>
    <t>9.1.</t>
  </si>
  <si>
    <t>9.2.</t>
  </si>
  <si>
    <t>9.3.</t>
  </si>
  <si>
    <t>9.4.</t>
  </si>
  <si>
    <t>13.1.</t>
  </si>
  <si>
    <t>13.2.</t>
  </si>
  <si>
    <t>13.3.</t>
  </si>
  <si>
    <t>Powrót do arkusza startowego</t>
  </si>
  <si>
    <t>2.4.</t>
  </si>
  <si>
    <t>1.1. Krajowe projekty B+R</t>
  </si>
  <si>
    <t>1.2. Międzynarodowe projekty B+R</t>
  </si>
  <si>
    <t>2.1. Budowa wzorców i stanowisk pomiarowych</t>
  </si>
  <si>
    <t>2.3. Porównania międzynarodowe</t>
  </si>
  <si>
    <t>4.2. Wizyty gości zagranicznych</t>
  </si>
  <si>
    <t>5.1. Współpraca w ramach KZGUM</t>
  </si>
  <si>
    <t>6.1. Publikacje własne, w tym informacyjno-promocyjne</t>
  </si>
  <si>
    <t>6.2. Wydarzenia informacyjne, promocyjne i edukacyjne</t>
  </si>
  <si>
    <t>6.4. Wizyty edukacyjne</t>
  </si>
  <si>
    <t>9.1. Usługi</t>
  </si>
  <si>
    <t>9.2. Organizacja i prowadzenie porównań międzylaboratoryjnych (ILC)</t>
  </si>
  <si>
    <t>9.3. Organizacja i prowadzenie szkoleń specjalistycznych</t>
  </si>
  <si>
    <t>9.4. Staże i wizyty studyjne (odpłatne)</t>
  </si>
  <si>
    <t>12. BUDŻET GUM/OUM/OUP</t>
  </si>
  <si>
    <t>Plan dochodów i wydatków - część 64. budżetu państwa - Główny Urząd Miar</t>
  </si>
  <si>
    <t>Wydatki - część 64. budżetu państwa - Główny Urząd Miar</t>
  </si>
  <si>
    <t>Dochody - część 64. budżetu państwa - Główny Urząd Miar</t>
  </si>
  <si>
    <t>Personel GUM</t>
  </si>
  <si>
    <t>13.1. Personel GUM</t>
  </si>
  <si>
    <t>13. PERSONEL</t>
  </si>
  <si>
    <t>PERSONEL</t>
  </si>
  <si>
    <t>13.2. Personel OUM</t>
  </si>
  <si>
    <t>13.3. Personel OUP</t>
  </si>
  <si>
    <t>DIR</t>
  </si>
  <si>
    <t>DC</t>
  </si>
  <si>
    <t>DNK</t>
  </si>
  <si>
    <t>DWM</t>
  </si>
  <si>
    <t>BDG</t>
  </si>
  <si>
    <t>Kolumny w kolorze zielonym dotyczą danych do planu.</t>
  </si>
  <si>
    <t>Kliknięcie w odpowiedni link przenosi do konkretnego arkusza.</t>
  </si>
  <si>
    <t xml:space="preserve">W każdym arkuszu w lewym górnym rogu umieszczono link do arkusza startowego. </t>
  </si>
  <si>
    <t>Informacje ogólne</t>
  </si>
  <si>
    <t>Organizator</t>
  </si>
  <si>
    <t>Symbol/Nazwa porównania</t>
  </si>
  <si>
    <t>2.4. Wzorcowania zagraniczne</t>
  </si>
  <si>
    <r>
      <t xml:space="preserve">Działanie ze Strategii
</t>
    </r>
    <r>
      <rPr>
        <i/>
        <sz val="9"/>
        <color theme="1"/>
        <rFont val="Calibri"/>
        <family val="2"/>
        <charset val="238"/>
        <scheme val="minor"/>
      </rPr>
      <t>(numer; jeśli dotyczy)</t>
    </r>
  </si>
  <si>
    <t>Obiekt wzorcowania</t>
  </si>
  <si>
    <t>Organizacja/
instytucja wzorcująca</t>
  </si>
  <si>
    <t>Opis realizacji</t>
  </si>
  <si>
    <t>2. INFRASTRUKTURA METROLOGICZNA; CEL…......</t>
  </si>
  <si>
    <t>2.2. Utrzymywanie i modernizacja wzorców i stanowisk pomiarowych</t>
  </si>
  <si>
    <t>1. BADANIA NAUKOWE I PRACE ROZWOJOWE - PROJEKTY B+R; CEL .....</t>
  </si>
  <si>
    <t>1. BADANIA NAUKOWE I PRACE ROZWOJOWE - PROJEKTY B+R; CEL …..</t>
  </si>
  <si>
    <t>Udział w pracach metrologicznych organizacji międzynarodowych i regionalnych, w tym EMNs</t>
  </si>
  <si>
    <t>Tytuł publikacji</t>
  </si>
  <si>
    <t xml:space="preserve">Planowana liczba uczestników </t>
  </si>
  <si>
    <t>Liczba uczestników</t>
  </si>
  <si>
    <r>
      <t xml:space="preserve">Nazwa czynności
</t>
    </r>
    <r>
      <rPr>
        <i/>
        <sz val="10"/>
        <rFont val="Calibri"/>
        <family val="2"/>
        <charset val="238"/>
        <scheme val="minor"/>
      </rPr>
      <t>(wybór z listy rozwijanej; w razie potrzeby podać nazwę)</t>
    </r>
  </si>
  <si>
    <t>Tytuł szkolenia</t>
  </si>
  <si>
    <t xml:space="preserve">Liczba szkoleń </t>
  </si>
  <si>
    <t>Kolumny w kolorze żółtym dotyczą danych do sprawozdania.</t>
  </si>
  <si>
    <t>INFRASTRUKTURA METROLOGICZNA</t>
  </si>
  <si>
    <t>Tytuł projektu B+R</t>
  </si>
  <si>
    <r>
      <t xml:space="preserve">Nazwa Programu
</t>
    </r>
    <r>
      <rPr>
        <i/>
        <sz val="10"/>
        <color theme="1"/>
        <rFont val="Calibri"/>
        <family val="2"/>
        <charset val="238"/>
        <scheme val="minor"/>
      </rPr>
      <t>(jeśli dotyczy)</t>
    </r>
  </si>
  <si>
    <t>3. PROJEKTY WSPÓŁFINANSOWANE ZE ŚRODKÓW EUROPEJSKICH (inne niż B+R); CEL …..</t>
  </si>
  <si>
    <t>4. WSPÓŁPRACA MIĘDZYNARODOWA; CEL …..</t>
  </si>
  <si>
    <t>4.1. Udział w pracach metrologicznych organizacji międzynarodowych i regionalnych, w tym EMNs</t>
  </si>
  <si>
    <r>
      <t xml:space="preserve">Nazwa działania
</t>
    </r>
    <r>
      <rPr>
        <i/>
        <sz val="10"/>
        <color theme="1"/>
        <rFont val="Calibri"/>
        <family val="2"/>
        <charset val="238"/>
        <scheme val="minor"/>
      </rPr>
      <t>(np. udział w posiedzeniu Komitetu Technicznego EURAMET ds. …; prace w ramach sieci metrologicznej ...)</t>
    </r>
  </si>
  <si>
    <t>5. WSPÓŁPRACA KRAJOWA; CEL …..</t>
  </si>
  <si>
    <t>5.2. Współpraca z instytucjami</t>
  </si>
  <si>
    <t>6.3. Staże i praktyki studenckie, wolontariat (bezpłatne)</t>
  </si>
  <si>
    <t>6. DZIAŁALNOŚĆ INFORMACYJNA, PROMOCYJNA I EDUKACYJNA; CEL …..</t>
  </si>
  <si>
    <t>Tytuł i autor/rzy  referatu/wystąpienia/komunikatu/posteru</t>
  </si>
  <si>
    <t>Liczba wizyt</t>
  </si>
  <si>
    <r>
      <t xml:space="preserve">Nazwa wydarzenia
</t>
    </r>
    <r>
      <rPr>
        <i/>
        <sz val="10"/>
        <color theme="1"/>
        <rFont val="Calibri"/>
        <family val="2"/>
        <charset val="238"/>
        <scheme val="minor"/>
      </rPr>
      <t>(np. Piknik Naukowy)</t>
    </r>
  </si>
  <si>
    <r>
      <t xml:space="preserve">Nazwa działania
</t>
    </r>
    <r>
      <rPr>
        <i/>
        <sz val="10"/>
        <color theme="1"/>
        <rFont val="Calibri"/>
        <family val="2"/>
        <charset val="238"/>
        <scheme val="minor"/>
      </rPr>
      <t>(np. praktyki dla studentów Wydziału…)</t>
    </r>
  </si>
  <si>
    <r>
      <t xml:space="preserve">Zwiedzający
</t>
    </r>
    <r>
      <rPr>
        <i/>
        <sz val="10"/>
        <color theme="1"/>
        <rFont val="Calibri"/>
        <family val="2"/>
        <charset val="238"/>
        <scheme val="minor"/>
      </rPr>
      <t>(np. wizyty uczniów szkół podstawowych, ....)</t>
    </r>
  </si>
  <si>
    <t>7. KONFERENCJE, SYMPOZJA, SESJE, SEMINARIA I KONGRESY NAUKOWE (udział czynny); CEL …...</t>
  </si>
  <si>
    <t>Planowana liczba wizyt/liczba uczestników</t>
  </si>
  <si>
    <t>Autor/autorzy</t>
  </si>
  <si>
    <t>8. PUBLIKACJE NAUKOWE; CEL …...</t>
  </si>
  <si>
    <t>badania i oznaczanie wyrobów z metali szlachetnych</t>
  </si>
  <si>
    <r>
      <t xml:space="preserve">Liczba świadectw z logo CIPM MRA
</t>
    </r>
    <r>
      <rPr>
        <i/>
        <sz val="10"/>
        <rFont val="Calibri"/>
        <family val="2"/>
        <charset val="238"/>
        <scheme val="minor"/>
      </rPr>
      <t>(tylko dla wzorcowania)</t>
    </r>
  </si>
  <si>
    <r>
      <t xml:space="preserve">Liczba wydanych świadectw/
certyfikatów/decyzji
</t>
    </r>
    <r>
      <rPr>
        <i/>
        <sz val="10"/>
        <rFont val="Calibri"/>
        <family val="2"/>
        <charset val="238"/>
        <scheme val="minor"/>
      </rPr>
      <t>(jeśli dotyczy)</t>
    </r>
  </si>
  <si>
    <t>9. USŁUGI GUM/OUM/OUP; CEL …</t>
  </si>
  <si>
    <t>Planowana liczba szkoleń</t>
  </si>
  <si>
    <t>Staże i praktyki studenckie, wolontariat (bezpłatne)</t>
  </si>
  <si>
    <t>KO przyjmująca
na staż/praktykę/
wolontariat</t>
  </si>
  <si>
    <t>KO przyjmująca
na staż/wizytę studyjną</t>
  </si>
  <si>
    <t>10. NADZÓR; CEL …..</t>
  </si>
  <si>
    <t>ustawa Prawo o miarach</t>
  </si>
  <si>
    <t>ustawa Prawo probiercze</t>
  </si>
  <si>
    <t>ustawa o tachografach</t>
  </si>
  <si>
    <t>ustawa o towarach paczkowanych</t>
  </si>
  <si>
    <t>ustawa o systemach oceny zgodności i nadzoru rynku</t>
  </si>
  <si>
    <t>11. PRACE LEGISLACYJNE; CEL …...</t>
  </si>
  <si>
    <t>Średnie miesięczne wynagrodzenie ogółem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</si>
  <si>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</si>
  <si>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</si>
  <si>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</si>
  <si>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</si>
  <si>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</si>
  <si>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</si>
  <si>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</si>
  <si>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</si>
  <si>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</si>
  <si>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</si>
  <si>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</si>
  <si>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OUM Warszawa</t>
  </si>
  <si>
    <t>OUM Kraków</t>
  </si>
  <si>
    <t>OUM Wrocłwa</t>
  </si>
  <si>
    <t>OUM Poznań</t>
  </si>
  <si>
    <t>OUM Katowice</t>
  </si>
  <si>
    <t>OUM Gdańsk</t>
  </si>
  <si>
    <t>OUM Łódź</t>
  </si>
  <si>
    <t>OUM Bydgoszcz</t>
  </si>
  <si>
    <t>OUM Szczecin</t>
  </si>
  <si>
    <t>OUM Białystok</t>
  </si>
  <si>
    <t>OUP Warszawa</t>
  </si>
  <si>
    <t>OUP Kraków</t>
  </si>
  <si>
    <t>KO/OUM/OUP</t>
  </si>
  <si>
    <r>
      <t xml:space="preserve">Autor/autorzy z GUM/OUM/OUP
</t>
    </r>
    <r>
      <rPr>
        <i/>
        <sz val="10"/>
        <color theme="1"/>
        <rFont val="Calibri"/>
        <family val="2"/>
        <charset val="238"/>
        <scheme val="minor"/>
      </rPr>
      <t>(imię i nazwisko)</t>
    </r>
  </si>
  <si>
    <r>
      <t xml:space="preserve">Autor/autorzy spoza GUM/OUM/OUP
</t>
    </r>
    <r>
      <rPr>
        <i/>
        <sz val="10"/>
        <color theme="1"/>
        <rFont val="Calibri"/>
        <family val="2"/>
        <charset val="238"/>
        <scheme val="minor"/>
      </rPr>
      <t>(imię i nazwisko; jeśli dotyczy)</t>
    </r>
  </si>
  <si>
    <t>Wzorcowania zagraniczne</t>
  </si>
  <si>
    <r>
      <t xml:space="preserve">Proszę wybrać symbol KO/OUM/OUP </t>
    </r>
    <r>
      <rPr>
        <b/>
        <i/>
        <sz val="11"/>
        <color rgb="FFC00000"/>
        <rFont val="Calibri"/>
        <family val="2"/>
        <charset val="238"/>
        <scheme val="minor"/>
      </rPr>
      <t>(z listy rozwijanej)</t>
    </r>
  </si>
  <si>
    <r>
      <t xml:space="preserve">Podstawa prawna czynności kontrolnej
</t>
    </r>
    <r>
      <rPr>
        <i/>
        <sz val="10"/>
        <color theme="1"/>
        <rFont val="Calibri"/>
        <family val="2"/>
        <charset val="238"/>
        <scheme val="minor"/>
      </rPr>
      <t>(wybór z listy rozwijanej)</t>
    </r>
  </si>
  <si>
    <t xml:space="preserve">Dane na potrzeby planów i sprawozdań podzielono na obszary i grupy działań, które przedstawione są w poniższej tabeli.
</t>
  </si>
  <si>
    <r>
      <t xml:space="preserve">Konsultacyjny Zespół GUM
</t>
    </r>
    <r>
      <rPr>
        <i/>
        <sz val="10"/>
        <color theme="1"/>
        <rFont val="Calibri"/>
        <family val="2"/>
        <charset val="238"/>
        <scheme val="minor"/>
      </rPr>
      <t>(wybór z listy rozwijanej)</t>
    </r>
  </si>
  <si>
    <r>
      <t xml:space="preserve">KO koordynująca
</t>
    </r>
    <r>
      <rPr>
        <i/>
        <sz val="10"/>
        <rFont val="Calibri"/>
        <family val="2"/>
        <charset val="238"/>
        <scheme val="minor"/>
      </rPr>
      <t>(wybór z listy rozwijanej; jeśli dotyczy)</t>
    </r>
  </si>
  <si>
    <r>
      <t xml:space="preserve">Termin rozpoczęcia projektu B+R
</t>
    </r>
    <r>
      <rPr>
        <i/>
        <sz val="9"/>
        <color theme="1"/>
        <rFont val="Calibri"/>
        <family val="2"/>
        <charset val="238"/>
        <scheme val="minor"/>
      </rPr>
      <t>(podać rok lub wpisać praca ciągła)</t>
    </r>
  </si>
  <si>
    <r>
      <t xml:space="preserve">Planowany termin zakończenia projektu B+R
</t>
    </r>
    <r>
      <rPr>
        <i/>
        <sz val="9"/>
        <color theme="1"/>
        <rFont val="Calibri"/>
        <family val="2"/>
        <charset val="238"/>
        <scheme val="minor"/>
      </rPr>
      <t>(podać rok lub wpisać praca ciągła)</t>
    </r>
  </si>
  <si>
    <t>Opracowanie metody wzorcowania fotometrycznych i kolorymetrycznych przyrządów stosowanych do pomiarów parametrów świetlnych oświetlania drogowego, iluminacji obiektów, monitorów oraz reklam LED - matrycowe mierniki luminancji świetlnej.</t>
  </si>
  <si>
    <r>
      <t xml:space="preserve">Proszę wybrać rok kalendarzowy </t>
    </r>
    <r>
      <rPr>
        <b/>
        <i/>
        <sz val="11"/>
        <color rgb="FFC00000"/>
        <rFont val="Calibri"/>
        <family val="2"/>
        <charset val="238"/>
        <scheme val="minor"/>
      </rPr>
      <t>(z listy rozwijanej)</t>
    </r>
  </si>
  <si>
    <t>Rok</t>
  </si>
  <si>
    <t>Pomiary wzorców fotometrycznych (iluminant A) i wzorców roboczych (inne temperatury barwowe) oraz walidacja zastosowanych metod wzorcowania. Wstępne zapisy  trybu postępowania.</t>
  </si>
  <si>
    <t>elektrotechnika, elektronika, inżynieria informacji</t>
  </si>
  <si>
    <t>biotechnologia przemysłowa</t>
  </si>
  <si>
    <t>nanotechnologia</t>
  </si>
  <si>
    <t>inne nauki inżynieryjne i technologiczne</t>
  </si>
  <si>
    <t>rolnictwo, leśnictwo i rybołówstwo</t>
  </si>
  <si>
    <t>językoznawstwo i literatura</t>
  </si>
  <si>
    <t xml:space="preserve">nauki o Ziemi i o środowisku </t>
  </si>
  <si>
    <t>EMPIR</t>
  </si>
  <si>
    <t>Smart PhoRa</t>
  </si>
  <si>
    <t>Smart specialization and stakeholder linkage in Photometry and Radiometry</t>
  </si>
  <si>
    <t>Utrzymywanie wzorca pierwotnego widmowego współczynnika przepuszczania i długości fali.</t>
  </si>
  <si>
    <t>Budowa stanowiska do pomiaru…</t>
  </si>
  <si>
    <r>
      <t xml:space="preserve">Termin rozpoczęcia projektu B+R
</t>
    </r>
    <r>
      <rPr>
        <i/>
        <sz val="9"/>
        <color theme="1"/>
        <rFont val="Calibri"/>
        <family val="2"/>
        <charset val="238"/>
        <scheme val="minor"/>
      </rPr>
      <t>(podać rok)</t>
    </r>
  </si>
  <si>
    <r>
      <t xml:space="preserve">Planowany termin zakończenia projektu B+R
</t>
    </r>
    <r>
      <rPr>
        <i/>
        <sz val="9"/>
        <color theme="1"/>
        <rFont val="Calibri"/>
        <family val="2"/>
        <charset val="238"/>
        <scheme val="minor"/>
      </rPr>
      <t>(podać rok)</t>
    </r>
  </si>
  <si>
    <t>Wykonano…</t>
  </si>
  <si>
    <t>Przeprowadzone zostaną…</t>
  </si>
  <si>
    <t>Wykonano...</t>
  </si>
  <si>
    <t>Zaplanowano wykonanie projektu…</t>
  </si>
  <si>
    <t>Wykonano wstępne…</t>
  </si>
  <si>
    <t>Planuje się przeprowadzenie…</t>
  </si>
  <si>
    <t>Przeprowadzono…</t>
  </si>
  <si>
    <t>Porównanie dwustronne dla skali szarości.</t>
  </si>
  <si>
    <t>BelGIM</t>
  </si>
  <si>
    <t>W ramach działania…</t>
  </si>
  <si>
    <t>Wzorce strumienia świetlnego</t>
  </si>
  <si>
    <t>PTB/Niemcy</t>
  </si>
  <si>
    <t>Wzorce zostły przekzane do wzorcowania…</t>
  </si>
  <si>
    <t>TRANS-TACHO</t>
  </si>
  <si>
    <t>System informatyczny służący stworzeniu środowiska cyfrowego dla realizacji usług publicznych i zadań glównego Urzędu Miar w sprawach tachografów - TRANS-TACHO</t>
  </si>
  <si>
    <t>Program Operacyjny Polska Cyfrowa na lata 2014-2020</t>
  </si>
  <si>
    <t>Zadania planowane do realizacji:…</t>
  </si>
  <si>
    <t>Zrealizowano…</t>
  </si>
  <si>
    <t>EURAMET</t>
  </si>
  <si>
    <r>
      <t xml:space="preserve">Funkcja przedstawiciela
</t>
    </r>
    <r>
      <rPr>
        <i/>
        <sz val="10"/>
        <color theme="1"/>
        <rFont val="Calibri"/>
        <family val="2"/>
        <charset val="238"/>
        <scheme val="minor"/>
      </rPr>
      <t>(jeśli dotyczy)</t>
    </r>
  </si>
  <si>
    <t>Adam Nowak</t>
  </si>
  <si>
    <t>Udział w posiedzeniu Komitetu Technicznego EURAMET ds. …</t>
  </si>
  <si>
    <t>Przedstawiciel wziął udział w posiedzeniu…</t>
  </si>
  <si>
    <t>Contact Person</t>
  </si>
  <si>
    <t>Europejskie NMI</t>
  </si>
  <si>
    <t>Organizacja spotkania Komitetu technicznego ds....</t>
  </si>
  <si>
    <t>Zorgranizowano spotkanie w dniu…</t>
  </si>
  <si>
    <t>Zorganizowanie posiedzeń, utworzenie grup roboczych</t>
  </si>
  <si>
    <t>Odbyły się spotkania…</t>
  </si>
  <si>
    <t>Współpraca w zakresie KT nr…</t>
  </si>
  <si>
    <t>Udział w projekcie…</t>
  </si>
  <si>
    <t>Przewodnik dziedzinowy GUM.</t>
  </si>
  <si>
    <t>A. Nowak, J. Kowalski</t>
  </si>
  <si>
    <t>Przygotowano i zredagowano publikację…</t>
  </si>
  <si>
    <t>Piknik Naukowy</t>
  </si>
  <si>
    <t>Przygotowano stanowisko GUM, na którym możliwe było…</t>
  </si>
  <si>
    <t>Praktyki dla studentów Wydziału Mechatroniki PW</t>
  </si>
  <si>
    <t>Wizyta uczniów SP nr 143 w Warszawie</t>
  </si>
  <si>
    <t>1/25</t>
  </si>
  <si>
    <t>PPM'2021</t>
  </si>
  <si>
    <t>"Wykorzystanie …" A. Nowak, J. Kowalski</t>
  </si>
  <si>
    <t>Adam Nowak, Jan Kowalski</t>
  </si>
  <si>
    <t>Barbara Lewandowska</t>
  </si>
  <si>
    <t>"Zastosowanie metody…"</t>
  </si>
  <si>
    <t>polski</t>
  </si>
  <si>
    <t>Pomiary - Automatyka - Robotyka</t>
  </si>
  <si>
    <r>
      <t xml:space="preserve">Dziedzina pomiarowa ILC
</t>
    </r>
    <r>
      <rPr>
        <i/>
        <sz val="10"/>
        <color theme="1"/>
        <rFont val="Calibri"/>
        <family val="2"/>
        <charset val="238"/>
        <scheme val="minor"/>
      </rPr>
      <t>(symbol dziedziny i poddziedziny)</t>
    </r>
  </si>
  <si>
    <t>L.DM</t>
  </si>
  <si>
    <t>suwmiarki</t>
  </si>
  <si>
    <t>Szkolenie z zakresu niepewności pomiaru</t>
  </si>
  <si>
    <t>Organizacji wizyty studyjnej przedstawiciela…</t>
  </si>
  <si>
    <t>L2, L7</t>
  </si>
  <si>
    <t>Nadzór nad  działalnością Instytucji Desygnowanych (DI) przechowywujących państwowe wzorce.</t>
  </si>
  <si>
    <t>Przygotowanie prjektu decyzji Prezesa GUM ws. funkcjonowania Komitetów Technicznych</t>
  </si>
  <si>
    <t>Opracowano i przekazano do procedowania projekt…</t>
  </si>
  <si>
    <t>Liczba wykonanych czynności - ogółem</t>
  </si>
  <si>
    <r>
      <t xml:space="preserve">Liczba wykonanych czynności nieodpłatnych
</t>
    </r>
    <r>
      <rPr>
        <i/>
        <sz val="10"/>
        <rFont val="Calibri"/>
        <family val="2"/>
        <charset val="238"/>
        <scheme val="minor"/>
      </rPr>
      <t>(jeśli dotyczy)</t>
    </r>
  </si>
  <si>
    <r>
      <t xml:space="preserve">Liczba wykonanych czynności odpłatnych
</t>
    </r>
    <r>
      <rPr>
        <i/>
        <sz val="10"/>
        <rFont val="Calibri"/>
        <family val="2"/>
        <charset val="238"/>
        <scheme val="minor"/>
      </rPr>
      <t>(jeśli dotyczy)</t>
    </r>
  </si>
  <si>
    <t>Liczba planowanych czynności -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</si>
</sst>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z_ł_-;\-* #,##0.00\ _z_ł_-;_-* &quot;-&quot;??\ _z_ł_-;_-@_-"/>
    <numFmt numFmtId="165" formatCode="_-* #,##0.000_-;\-* #,##0.000_-;_-* &quot;-&quot;??_-;_-@_-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7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strike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u/>
      <sz val="10"/>
      <color rgb="FFC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2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43" fontId="35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/>
    <xf numFmtId="0" fontId="13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7" fillId="2" borderId="0" xfId="0" applyFont="1" applyFill="1"/>
    <xf numFmtId="0" fontId="3" fillId="0" borderId="0" xfId="0" applyFont="1" applyFill="1"/>
    <xf numFmtId="0" fontId="3" fillId="0" borderId="0" xfId="0" applyFont="1" applyAlignment="1">
      <alignment vertical="center"/>
    </xf>
    <xf numFmtId="0" fontId="15" fillId="0" borderId="0" xfId="0" applyFont="1"/>
    <xf numFmtId="0" fontId="14" fillId="0" borderId="0" xfId="0" applyFont="1"/>
    <xf numFmtId="0" fontId="3" fillId="0" borderId="0" xfId="0" applyFont="1" applyAlignment="1">
      <alignment horizontal="left" vertical="top"/>
    </xf>
    <xf numFmtId="0" fontId="1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/>
    <xf numFmtId="0" fontId="3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25" fillId="0" borderId="0" xfId="1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7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wrapText="1"/>
    </xf>
    <xf numFmtId="0" fontId="0" fillId="0" borderId="0" xfId="0" applyFont="1"/>
    <xf numFmtId="0" fontId="9" fillId="0" borderId="2" xfId="0" applyFont="1" applyFill="1" applyBorder="1" applyAlignment="1">
      <alignment horizontal="right" wrapText="1"/>
    </xf>
    <xf numFmtId="0" fontId="3" fillId="0" borderId="12" xfId="0" applyFont="1" applyBorder="1"/>
    <xf numFmtId="0" fontId="7" fillId="0" borderId="2" xfId="0" applyFont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6" fillId="0" borderId="0" xfId="1" applyFont="1" applyAlignment="1">
      <alignment horizontal="left"/>
    </xf>
    <xf numFmtId="0" fontId="13" fillId="0" borderId="0" xfId="0" applyFont="1" applyFill="1" applyBorder="1" applyAlignment="1">
      <alignment horizontal="right"/>
    </xf>
    <xf numFmtId="4" fontId="3" fillId="0" borderId="0" xfId="0" applyNumberFormat="1" applyFont="1" applyBorder="1"/>
    <xf numFmtId="0" fontId="27" fillId="0" borderId="2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12" fillId="0" borderId="3" xfId="0" applyFont="1" applyBorder="1"/>
    <xf numFmtId="0" fontId="27" fillId="0" borderId="3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/>
    <xf numFmtId="0" fontId="28" fillId="0" borderId="0" xfId="0" applyFont="1"/>
    <xf numFmtId="0" fontId="29" fillId="0" borderId="0" xfId="0" applyFont="1"/>
    <xf numFmtId="0" fontId="12" fillId="0" borderId="2" xfId="0" applyFont="1" applyBorder="1" applyAlignment="1">
      <alignment wrapText="1"/>
    </xf>
    <xf numFmtId="0" fontId="27" fillId="0" borderId="2" xfId="0" applyFont="1" applyBorder="1" applyAlignment="1">
      <alignment horizontal="right"/>
    </xf>
    <xf numFmtId="0" fontId="26" fillId="0" borderId="0" xfId="1" applyFont="1" applyAlignment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6" xfId="0" applyNumberFormat="1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6" xfId="0" applyFont="1" applyBorder="1" applyAlignment="1">
      <alignment horizontal="right" vertical="top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/>
    <xf numFmtId="0" fontId="0" fillId="0" borderId="0" xfId="0" applyAlignment="1">
      <alignment vertical="top" wrapText="1"/>
    </xf>
    <xf numFmtId="49" fontId="3" fillId="0" borderId="0" xfId="0" quotePrefix="1" applyNumberFormat="1" applyFont="1"/>
    <xf numFmtId="0" fontId="26" fillId="0" borderId="0" xfId="1" applyFont="1" applyAlignment="1">
      <alignment horizontal="left" vertical="center"/>
    </xf>
    <xf numFmtId="0" fontId="0" fillId="6" borderId="0" xfId="0" applyFill="1" applyAlignment="1">
      <alignment vertical="top"/>
    </xf>
    <xf numFmtId="0" fontId="0" fillId="6" borderId="0" xfId="0" applyFill="1"/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/>
    </xf>
    <xf numFmtId="0" fontId="27" fillId="6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0" fillId="0" borderId="0" xfId="1" applyFont="1" applyAlignment="1">
      <alignment horizontal="left" vertical="center"/>
    </xf>
    <xf numFmtId="0" fontId="31" fillId="0" borderId="0" xfId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30" fillId="0" borderId="0" xfId="1" applyFont="1" applyFill="1" applyAlignment="1">
      <alignment horizontal="left" vertical="center"/>
    </xf>
    <xf numFmtId="0" fontId="31" fillId="0" borderId="0" xfId="1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33" fillId="0" borderId="0" xfId="0" applyFont="1" applyAlignment="1">
      <alignment vertical="top"/>
    </xf>
    <xf numFmtId="0" fontId="3" fillId="6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3" fontId="3" fillId="0" borderId="2" xfId="2" applyFont="1" applyBorder="1"/>
    <xf numFmtId="164" fontId="3" fillId="0" borderId="0" xfId="0" applyNumberFormat="1" applyFont="1"/>
    <xf numFmtId="43" fontId="12" fillId="0" borderId="2" xfId="2" applyFont="1" applyBorder="1"/>
    <xf numFmtId="43" fontId="12" fillId="0" borderId="12" xfId="2" applyFont="1" applyBorder="1"/>
    <xf numFmtId="0" fontId="12" fillId="0" borderId="9" xfId="0" applyFont="1" applyBorder="1"/>
    <xf numFmtId="43" fontId="12" fillId="0" borderId="1" xfId="2" applyFont="1" applyBorder="1"/>
    <xf numFmtId="0" fontId="12" fillId="0" borderId="18" xfId="0" applyFont="1" applyBorder="1"/>
    <xf numFmtId="43" fontId="12" fillId="0" borderId="17" xfId="2" applyFont="1" applyBorder="1"/>
    <xf numFmtId="43" fontId="27" fillId="7" borderId="2" xfId="2" applyFont="1" applyFill="1" applyBorder="1"/>
    <xf numFmtId="43" fontId="7" fillId="7" borderId="2" xfId="2" applyFont="1" applyFill="1" applyBorder="1"/>
    <xf numFmtId="43" fontId="27" fillId="8" borderId="2" xfId="2" applyFont="1" applyFill="1" applyBorder="1"/>
    <xf numFmtId="43" fontId="7" fillId="8" borderId="2" xfId="2" applyFont="1" applyFill="1" applyBorder="1"/>
    <xf numFmtId="43" fontId="27" fillId="9" borderId="17" xfId="2" applyFont="1" applyFill="1" applyBorder="1"/>
    <xf numFmtId="43" fontId="27" fillId="9" borderId="2" xfId="2" applyFont="1" applyFill="1" applyBorder="1"/>
    <xf numFmtId="43" fontId="3" fillId="0" borderId="2" xfId="2" applyFont="1" applyBorder="1" applyAlignment="1">
      <alignment horizontal="center" vertical="center"/>
    </xf>
    <xf numFmtId="165" fontId="3" fillId="0" borderId="2" xfId="2" applyNumberFormat="1" applyFont="1" applyBorder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0" fillId="0" borderId="14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24" fillId="0" borderId="16" xfId="1" applyBorder="1" applyAlignment="1">
      <alignment horizontal="left" vertical="top"/>
    </xf>
    <xf numFmtId="0" fontId="24" fillId="0" borderId="10" xfId="1" applyBorder="1" applyAlignment="1">
      <alignment horizontal="left" vertical="top"/>
    </xf>
    <xf numFmtId="0" fontId="24" fillId="0" borderId="0" xfId="1" applyBorder="1" applyAlignment="1">
      <alignment horizontal="left" vertical="top"/>
    </xf>
    <xf numFmtId="0" fontId="24" fillId="0" borderId="15" xfId="1" applyBorder="1" applyAlignment="1">
      <alignment horizontal="left" vertical="top"/>
    </xf>
    <xf numFmtId="0" fontId="24" fillId="0" borderId="4" xfId="1" applyBorder="1" applyAlignment="1">
      <alignment horizontal="left" vertical="top"/>
    </xf>
    <xf numFmtId="0" fontId="24" fillId="0" borderId="5" xfId="1" applyBorder="1" applyAlignment="1">
      <alignment horizontal="left" vertical="top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6" fillId="0" borderId="0" xfId="1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</cellXfs>
  <cellStyles count="3">
    <cellStyle name="Dziesiętny" xfId="2" builtinId="3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Łukaszewska Anna" id="{1FE418DD-CF5E-44DE-9ACC-925955DA7A26}" userId="S::anna.lukaszewska@gum.gov.pl::a6cd4037-731e-4231-a85d-7aa06295be96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" dT="2021-07-14T12:10:45.94" personId="{1FE418DD-CF5E-44DE-9ACC-925955DA7A26}" id="{F8FF1702-C302-40AE-9B4A-C7133085C3F7}">
    <text>Obecnie mozliwy jest jedynie wybór jednej kategorii z listy. Docelowo mozliwy powinien być wybór wielokrotny.</text>
  </threadedComment>
  <threadedComment ref="H9" dT="2021-07-15T08:47:45.42" personId="{1FE418DD-CF5E-44DE-9ACC-925955DA7A26}" id="{13BBED1E-1AEE-440C-8F8B-4567E4F10B53}">
    <text>Wybór z listy rozwijanej oraz możliwość wpisywania własnych danych przez użytkownika.</text>
  </threadedComment>
  <threadedComment ref="I9" dT="2021-07-15T08:54:35.14" personId="{1FE418DD-CF5E-44DE-9ACC-925955DA7A26}" id="{44B9ECB7-27A5-47D2-A310-65464396E9E0}">
    <text>Tam gdzie jest "wykropkowany" rok, powinien się z automatu wpisać rok, który zostanie wybrany przez użytkownika.</text>
  </threadedComment>
  <threadedComment ref="J9" dT="2021-07-15T08:54:47.28" personId="{1FE418DD-CF5E-44DE-9ACC-925955DA7A26}" id="{3E0BEA7B-BC03-418F-B810-67A39541F704}">
    <text>Tam gdzie jest "wykropkowany" rok, powinien się z automatu wpisać rok, który zostanie wybrany przez użytkownika.</text>
  </threadedComment>
  <threadedComment ref="K9" dT="2021-07-15T08:54:52.82" personId="{1FE418DD-CF5E-44DE-9ACC-925955DA7A26}" id="{566B90B7-FCFA-449A-9819-41D1C3A6A6A8}">
    <text>Tam gdzie jest "wykropkowany" rok, powinien się z automatu wpisać rok, który zostanie wybrany przez użytkownika.</text>
  </threadedComment>
  <threadedComment ref="L9" dT="2021-07-15T09:19:27.57" personId="{1FE418DD-CF5E-44DE-9ACC-925955DA7A26}" id="{AE145AC1-52EA-4BF6-B17D-D8DD8CF9791E}">
    <text>Wybór TYLKO z listy rozwijanej. Zablokowana możliwość wpisywania własnych danych przez użytkownika.</text>
  </threadedComment>
  <threadedComment ref="P9" dT="2021-07-14T12:16:34.16" personId="{1FE418DD-CF5E-44DE-9ACC-925955DA7A26}" id="{FCC8A56C-BD3E-4D29-94DC-113A58F2A7DB}">
    <text>Wybór TYLKO z listy rozwijanej. Zablokowana możliwość wpisywania własnych danych przez użytkownika.</text>
  </threadedComment>
  <threadedComment ref="N10" dT="2021-07-14T12:13:50.60" personId="{1FE418DD-CF5E-44DE-9ACC-925955DA7A26}" id="{D2A24BB1-FBD4-4E8C-A44C-CED22C402CCD}">
    <text>Wybór TYLKO z listy rozwijanej. Zablokowana możliwość wpisywania własnych danych przez użytkownika.</text>
  </threadedComment>
  <threadedComment ref="O10" dT="2021-07-14T12:15:58.72" personId="{1FE418DD-CF5E-44DE-9ACC-925955DA7A26}" id="{EFA8A847-901A-4B09-A743-FF1883322361}">
    <text>Wybór TYLKO z listy rozwijanej. Zablokowana możliwość wpisywania własnych danych przez użytkownika.
Ponadto, wybór z tej listy ma być UZALEŻNIONY od wyboru w polu poprzednim - wybór w polu "Dziedzina" generuje listę wyboru w polu "Dyscyplina".</text>
  </threadedComment>
  <threadedComment ref="B22" dT="2021-07-14T12:12:29.49" personId="{1FE418DD-CF5E-44DE-9ACC-925955DA7A26}" id="{1D8E1E15-7A47-402C-8813-1E49DA5F460A}">
    <text>Informacje te powinny być widoczne dla wpisującego dane.</text>
  </threadedComment>
  <threadedComment ref="B25" dT="2021-07-14T12:12:02.85" personId="{1FE418DD-CF5E-44DE-9ACC-925955DA7A26}" id="{625BE667-374B-41D8-875D-B1A0DC0B31D3}">
    <text>Pownien być zapeniony podgląd opis celów społeczno-ekonomicznych dla osób wypełniających dane.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B9" dT="2021-07-14T12:23:43.38" personId="{1FE418DD-CF5E-44DE-9ACC-925955DA7A26}" id="{32CED900-7AF5-41A1-BA90-8AFC1E4248EF}">
    <text>Wybór z listy rozwijanej oraz możliwość wpisywania własnych danych przez użytkownika.</text>
  </threadedComment>
  <threadedComment ref="F9" dT="2021-07-28T13:02:44.93" personId="{1FE418DD-CF5E-44DE-9ACC-925955DA7A26}" id="{3CFCACF1-435F-44AA-B2F8-A8903551FD1C}">
    <text>Suma czynności odpłatnych i nieodłatnych.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C9" dT="2021-07-14T12:24:20.53" personId="{1FE418DD-CF5E-44DE-9ACC-925955DA7A26}" id="{E1EA77DD-D78D-48F5-99DE-86C2723D345E}">
    <text>Wybór TYLKO z listy rozwijanej. Zablokowana możliwość wpisywania własnych danych przez użytkownika.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B9" dT="2021-07-14T12:25:00.61" personId="{1FE418DD-CF5E-44DE-9ACC-925955DA7A26}" id="{0D771D8C-22AD-47C1-A799-FA0C0A0BA4AB}">
    <text>Wybór z listy rozwijanej oraz możliwość wpisywania własnych danych przez użytkownika.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B9" dT="2021-07-14T12:27:10.26" personId="{1FE418DD-CF5E-44DE-9ACC-925955DA7A26}" id="{98DDE55E-4AD3-4870-885B-0A7208466CF6}">
    <text>Wybór TYLKO z listy rozwijanej. Zablokowana możliwość wpisywania własnych danych przez użytkownika.</text>
  </threadedComment>
  <threadedComment ref="C9" dT="2021-07-14T12:27:31.31" personId="{1FE418DD-CF5E-44DE-9ACC-925955DA7A26}" id="{EAD7EAB1-F947-4BAB-AC07-F6FFE2A6EE3A}">
    <text>Wybór z listy rozwijanej oraz możliwość wpisywania własnych danych przez użytkownika.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9" dT="2021-07-14T12:10:45.94" personId="{1FE418DD-CF5E-44DE-9ACC-925955DA7A26}" id="{10036C94-A0A2-47F3-B5A0-C0407BBE6DD9}">
    <text>Obecnie mozliwy jest jedynie wybór jednej kategorii z listy. Docelowo mozliwy powinien być wybór wielokrotny.</text>
  </threadedComment>
  <threadedComment ref="I9" dT="2021-07-15T08:55:12.07" personId="{1FE418DD-CF5E-44DE-9ACC-925955DA7A26}" id="{BFC61F15-3751-41FF-AB53-DDE17D7179E2}">
    <text>Tam gdzie jest "wykropkowany" rok, powinien się z automatu wpisać rok, który zostanie wybrany przez użytkownika.</text>
  </threadedComment>
  <threadedComment ref="J9" dT="2021-07-15T08:55:16.33" personId="{1FE418DD-CF5E-44DE-9ACC-925955DA7A26}" id="{AAE4CA56-E2A3-42C0-87AD-A7577DDB2D2A}">
    <text>Tam gdzie jest "wykropkowany" rok, powinien się z automatu wpisać rok, który zostanie wybrany przez użytkownika.</text>
  </threadedComment>
  <threadedComment ref="K9" dT="2021-07-15T08:55:20.51" personId="{1FE418DD-CF5E-44DE-9ACC-925955DA7A26}" id="{7902DF08-49CD-446F-81A1-42F591BFFFAA}">
    <text>Tam gdzie jest "wykropkowany" rok, powinien się z automatu wpisać rok, który zostanie wybrany przez użytkownika.</text>
  </threadedComment>
  <threadedComment ref="L9" dT="2021-07-15T09:19:27.57" personId="{1FE418DD-CF5E-44DE-9ACC-925955DA7A26}" id="{BB7DAFD5-9DCE-4C0F-B8C4-490E217A0C55}">
    <text>Wybór TYLKO z listy rozwijanej. Zablokowana możliwość wpisywania własnych danych przez użytkownika.</text>
  </threadedComment>
  <threadedComment ref="P9" dT="2021-07-14T12:16:34.16" personId="{1FE418DD-CF5E-44DE-9ACC-925955DA7A26}" id="{31466E3C-FC0D-41EE-99A1-0EE21370A514}">
    <text>Wybór TYLKO z listy rozwijanej. Zablokowana możliwość wpisywania własnych danych przez użytkownika.</text>
  </threadedComment>
  <threadedComment ref="N10" dT="2021-07-14T12:13:50.60" personId="{1FE418DD-CF5E-44DE-9ACC-925955DA7A26}" id="{3F2E8CAF-AEAF-45E0-90EB-C88F00D43D23}">
    <text>Wybór TYLKO z listy rozwijanej. Zablokowana możliwość wpisywania własnych danych przez użytkownika.</text>
  </threadedComment>
  <threadedComment ref="O10" dT="2021-07-14T12:15:58.72" personId="{1FE418DD-CF5E-44DE-9ACC-925955DA7A26}" id="{A4342216-DC69-402C-9C3D-DD1CAEC97D3B}">
    <text>Wybór TYLKO z listy rozwijanej. Zablokowana możliwość wpisywania własnych danych przez użytkownika.
Ponadto, wybór z tej listy ma być UZALEŻNIONY od wyboru w polu poprzednim - wybór w polu "Dziedzina" generuje listę wyboru w polu "Dyscyplina".</text>
  </threadedComment>
  <threadedComment ref="B22" dT="2021-07-14T12:12:29.49" personId="{1FE418DD-CF5E-44DE-9ACC-925955DA7A26}" id="{99687A09-9524-480A-8272-B8BA907DD424}">
    <text>Informacje te powinny być widoczne dla wpisującego dane.</text>
  </threadedComment>
  <threadedComment ref="B25" dT="2021-07-14T12:12:02.85" personId="{1FE418DD-CF5E-44DE-9ACC-925955DA7A26}" id="{43C6F28B-8608-4472-87C5-9D452E2CFEA3}">
    <text>Pownien być zapeniony podgląd opis celów społeczno-ekonomicznych dla osób wypełniających dane.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9" dT="2021-07-15T08:55:35.03" personId="{1FE418DD-CF5E-44DE-9ACC-925955DA7A26}" id="{5412E51A-4981-43D1-941F-4D8A48C1A41A}">
    <text>Tam gdzie jest "wykropkowany" rok, powinien się z automatu wpisać rok, który zostanie wybrany przez użytkownika.</text>
  </threadedComment>
  <threadedComment ref="G9" dT="2021-07-15T08:55:38.90" personId="{1FE418DD-CF5E-44DE-9ACC-925955DA7A26}" id="{AAE02DC1-1B4D-4D15-BFC6-E01CC702DB83}">
    <text>Tam gdzie jest "wykropkowany" rok, powinien się z automatu wpisać rok, który zostanie wybrany przez użytkownika.</text>
  </threadedComment>
  <threadedComment ref="H9" dT="2021-07-15T08:55:43.52" personId="{1FE418DD-CF5E-44DE-9ACC-925955DA7A26}" id="{AE043653-B5FD-460E-9C9B-980C28FC9E09}">
    <text>Tam gdzie jest "wykropkowany" rok, powinien się z automatu wpisać rok, który zostanie wybrany przez użytkownika.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9" dT="2021-07-15T08:55:52.10" personId="{1FE418DD-CF5E-44DE-9ACC-925955DA7A26}" id="{A3A60269-872B-4F3A-896A-1781D056409D}">
    <text>Tam gdzie jest "wykropkowany" rok, powinien się z automatu wpisać rok, który zostanie wybrany przez użytkownika.</text>
  </threadedComment>
  <threadedComment ref="E9" dT="2021-07-15T08:55:56.20" personId="{1FE418DD-CF5E-44DE-9ACC-925955DA7A26}" id="{199426ED-1F92-43C8-AF0B-7E6B326FABA5}">
    <text>Tam gdzie jest "wykropkowany" rok, powinien się z automatu wpisać rok, który zostanie wybrany przez użytkownika.</text>
  </threadedComment>
  <threadedComment ref="F9" dT="2021-07-15T08:56:00.36" personId="{1FE418DD-CF5E-44DE-9ACC-925955DA7A26}" id="{6AE09047-4AAA-4DF0-BA01-847E22FE8258}">
    <text>Tam gdzie jest "wykropkowany" rok, powinien się z automatu wpisać rok, który zostanie wybrany przez użytkownika.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H9" dT="2021-07-15T08:56:23.45" personId="{1FE418DD-CF5E-44DE-9ACC-925955DA7A26}" id="{47D1E815-70D1-419A-A5D2-F10DDBB42D09}">
    <text>Tam gdzie jest "wykropkowany" rok, powinien się z automatu wpisać rok, który zostanie wybrany przez użytkownika.</text>
  </threadedComment>
  <threadedComment ref="I9" dT="2021-07-15T08:56:29.06" personId="{1FE418DD-CF5E-44DE-9ACC-925955DA7A26}" id="{4B40EDF5-0A73-4A59-AEB7-9E29F9F06E42}">
    <text>Tam gdzie jest "wykropkowany" rok, powinien się z automatu wpisać rok, który zostanie wybrany przez użytkownika.</text>
  </threadedComment>
  <threadedComment ref="J9" dT="2021-07-15T08:56:33.36" personId="{1FE418DD-CF5E-44DE-9ACC-925955DA7A26}" id="{801E7773-4B68-4534-BCF8-E8E0B72DB5EB}">
    <text>Tam gdzie jest "wykropkowany" rok, powinien się z automatu wpisać rok, który zostanie wybrany przez użytkownika.</text>
  </threadedComment>
  <threadedComment ref="K9" dT="2021-07-15T09:19:27.57" personId="{1FE418DD-CF5E-44DE-9ACC-925955DA7A26}" id="{885CC033-8A96-43ED-98F7-5D15F40A98F1}">
    <text>Wybór TYLKO z listy rozwijanej. Zablokowana możliwość wpisywania własnych danych przez użytkownika.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C9" dT="2021-07-14T12:19:40.81" personId="{1FE418DD-CF5E-44DE-9ACC-925955DA7A26}" id="{D3335475-2A33-4086-A362-F091B84FF1EE}">
    <text>Wybór TYLKO z listy rozwijanej. Zablokowana możliwość wpisywania własnych danych przez użytkownika.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C9" dT="2021-07-14T12:21:15.78" personId="{1FE418DD-CF5E-44DE-9ACC-925955DA7A26}" id="{3E5126C8-12A9-475A-9143-893825043470}">
    <text>Wybór z listy rozwijanej oraz możliwość wpisywania własnych danych przez użytkownika.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B9" dT="2021-07-14T12:21:29.03" personId="{1FE418DD-CF5E-44DE-9ACC-925955DA7A26}" id="{77A9D1B4-3FAE-45D3-B195-AC8E7941F46D}">
    <text>Wybór TYLKO z listy rozwijanej. Zablokowana możliwość wpisywania własnych danych przez użytkownika.</text>
  </threadedComment>
  <threadedComment ref="D9" dT="2021-07-14T12:21:38.71" personId="{1FE418DD-CF5E-44DE-9ACC-925955DA7A26}" id="{0F6932AE-A1AF-49A4-A494-65B6BD1635E0}">
    <text>Wybór TYLKO z listy rozwijanej. Zablokowana możliwość wpisywania własnych danych przez użytkownika.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B9" dT="2021-07-14T12:22:53.55" personId="{1FE418DD-CF5E-44DE-9ACC-925955DA7A26}" id="{94772CCC-3643-49A1-A4D0-C6155F4CB38F}">
    <text>Wybór TYLKO z listy rozwijanej. Zablokowana możliwość wpisywania własnych danych przez użytkownika.</text>
  </threadedComment>
  <threadedComment ref="C9" dT="2021-07-14T12:22:58.87" personId="{1FE418DD-CF5E-44DE-9ACC-925955DA7A26}" id="{D8A2ECF6-E554-49F4-86F0-008EE19BDFF6}">
    <text>Wybór TYLKO z listy rozwijanej. Zablokowana możliwość wpisywania własnych danych przez użytkownika.</text>
  </threadedComment>
  <threadedComment ref="B22" dT="2021-07-14T12:22:25.61" personId="{1FE418DD-CF5E-44DE-9ACC-925955DA7A26}" id="{58405976-EEC5-42CB-9332-FB7DA347A0C4}">
    <text>Informacje te powinny być widoczne dla użytkownika.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Relationship Id="rId4" Type="http://schemas.microsoft.com/office/2017/10/relationships/threadedComment" Target="../threadedComments/threadedComment8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Relationship Id="rId4" Type="http://schemas.microsoft.com/office/2017/10/relationships/threadedComment" Target="../threadedComments/threadedComment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9.bin"/><Relationship Id="rId4" Type="http://schemas.microsoft.com/office/2017/10/relationships/threadedComment" Target="../threadedComments/threadedComment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1.bin"/><Relationship Id="rId4" Type="http://schemas.microsoft.com/office/2017/10/relationships/threadedComment" Target="../threadedComments/threadedComment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3.bin"/><Relationship Id="rId4" Type="http://schemas.microsoft.com/office/2017/10/relationships/threadedComment" Target="../threadedComments/threadedComment1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4.bin"/><Relationship Id="rId4" Type="http://schemas.microsoft.com/office/2017/10/relationships/threadedComment" Target="../threadedComments/threadedComment1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988E6-7EDC-46B0-A605-CF82163A5E42}">
  <dimension ref="A2:XER47"/>
  <sheetViews>
    <sheetView showGridLines="0" topLeftCell="A19" workbookViewId="0">
      <selection activeCell="C37" sqref="C37:K37"/>
    </sheetView>
  </sheetViews>
  <sheetFormatPr defaultRowHeight="15" x14ac:dyDescent="0.25"/>
  <cols>
    <col min="1" max="1" width="3.5703125" style="66" bestFit="1" customWidth="1"/>
    <col min="2" max="2" width="5.7109375" style="67" customWidth="1"/>
    <col min="3" max="3" width="10.7109375" style="67" customWidth="1"/>
    <col min="4" max="11" width="10.7109375" customWidth="1"/>
  </cols>
  <sheetData>
    <row r="2" spans="1:13" x14ac:dyDescent="0.25">
      <c r="C2" s="105" t="s">
        <v>427</v>
      </c>
      <c r="D2" s="105"/>
      <c r="E2" s="105"/>
      <c r="F2" s="105"/>
      <c r="G2" s="105"/>
      <c r="H2" s="135"/>
      <c r="I2" s="136"/>
    </row>
    <row r="3" spans="1:13" x14ac:dyDescent="0.25">
      <c r="C3" s="105" t="s">
        <v>435</v>
      </c>
      <c r="H3" s="135">
        <v>2021</v>
      </c>
      <c r="I3" s="136"/>
    </row>
    <row r="4" spans="1:13" x14ac:dyDescent="0.25">
      <c r="C4" s="105"/>
    </row>
    <row r="5" spans="1:13" x14ac:dyDescent="0.25">
      <c r="B5" s="68" t="s">
        <v>344</v>
      </c>
    </row>
    <row r="6" spans="1:13" x14ac:dyDescent="0.25">
      <c r="B6" s="67" t="s">
        <v>429</v>
      </c>
      <c r="C6" s="79"/>
      <c r="D6" s="79"/>
      <c r="E6" s="79"/>
      <c r="F6" s="79"/>
      <c r="G6" s="79"/>
      <c r="H6" s="79"/>
      <c r="I6" s="79"/>
      <c r="J6" s="79"/>
      <c r="K6" s="79"/>
    </row>
    <row r="7" spans="1:13" x14ac:dyDescent="0.25">
      <c r="B7" s="67" t="s">
        <v>342</v>
      </c>
      <c r="C7" s="79"/>
      <c r="D7" s="79"/>
      <c r="E7" s="79"/>
      <c r="F7" s="79"/>
      <c r="G7" s="79"/>
      <c r="H7" s="79"/>
      <c r="I7" s="79"/>
      <c r="J7" s="79"/>
      <c r="K7" s="79"/>
    </row>
    <row r="8" spans="1:13" x14ac:dyDescent="0.25">
      <c r="B8" s="67" t="s">
        <v>343</v>
      </c>
      <c r="C8" s="79"/>
      <c r="D8" s="79"/>
      <c r="E8" s="79"/>
      <c r="F8" s="79"/>
      <c r="G8" s="79"/>
      <c r="H8" s="79"/>
      <c r="I8" s="79"/>
      <c r="J8" s="79"/>
      <c r="K8" s="79"/>
    </row>
    <row r="9" spans="1:13" x14ac:dyDescent="0.25">
      <c r="B9" s="77" t="s">
        <v>341</v>
      </c>
      <c r="C9" s="77"/>
      <c r="D9" s="77"/>
      <c r="E9" s="77"/>
      <c r="F9" s="77"/>
      <c r="G9" s="78"/>
    </row>
    <row r="10" spans="1:13" x14ac:dyDescent="0.25">
      <c r="B10" s="82" t="s">
        <v>363</v>
      </c>
      <c r="C10" s="82"/>
      <c r="D10" s="83"/>
      <c r="E10" s="83"/>
      <c r="F10" s="83"/>
      <c r="G10" s="83"/>
    </row>
    <row r="12" spans="1:13" x14ac:dyDescent="0.25">
      <c r="A12" s="69"/>
      <c r="B12" s="137" t="s">
        <v>288</v>
      </c>
      <c r="C12" s="137"/>
      <c r="D12" s="137"/>
      <c r="E12" s="137"/>
      <c r="F12" s="137"/>
      <c r="G12" s="137"/>
      <c r="H12" s="137"/>
      <c r="I12" s="137"/>
      <c r="J12" s="137"/>
      <c r="K12" s="138"/>
      <c r="M12" s="43"/>
    </row>
    <row r="13" spans="1:13" x14ac:dyDescent="0.25">
      <c r="A13" s="72"/>
      <c r="B13" s="139"/>
      <c r="C13" s="139"/>
      <c r="D13" s="139"/>
      <c r="E13" s="139"/>
      <c r="F13" s="139"/>
      <c r="G13" s="139"/>
      <c r="H13" s="139"/>
      <c r="I13" s="139"/>
      <c r="J13" s="139"/>
      <c r="K13" s="140"/>
      <c r="M13" s="43"/>
    </row>
    <row r="14" spans="1:13" x14ac:dyDescent="0.25">
      <c r="A14" s="69" t="s">
        <v>13</v>
      </c>
      <c r="B14" s="127" t="s">
        <v>0</v>
      </c>
      <c r="C14" s="127"/>
      <c r="D14" s="127"/>
      <c r="E14" s="127"/>
      <c r="F14" s="127"/>
      <c r="G14" s="127"/>
      <c r="H14" s="127"/>
      <c r="I14" s="127"/>
      <c r="J14" s="127"/>
      <c r="K14" s="128"/>
      <c r="M14" s="43"/>
    </row>
    <row r="15" spans="1:13" x14ac:dyDescent="0.25">
      <c r="A15" s="70"/>
      <c r="B15" s="71" t="s">
        <v>291</v>
      </c>
      <c r="C15" s="131" t="s">
        <v>232</v>
      </c>
      <c r="D15" s="131"/>
      <c r="E15" s="131"/>
      <c r="F15" s="131"/>
      <c r="G15" s="131"/>
      <c r="H15" s="131"/>
      <c r="I15" s="131"/>
      <c r="J15" s="131"/>
      <c r="K15" s="132"/>
      <c r="M15" s="43"/>
    </row>
    <row r="16" spans="1:13" x14ac:dyDescent="0.25">
      <c r="A16" s="72"/>
      <c r="B16" s="73" t="s">
        <v>292</v>
      </c>
      <c r="C16" s="129" t="s">
        <v>23</v>
      </c>
      <c r="D16" s="129"/>
      <c r="E16" s="129"/>
      <c r="F16" s="129"/>
      <c r="G16" s="129"/>
      <c r="H16" s="129"/>
      <c r="I16" s="129"/>
      <c r="J16" s="129"/>
      <c r="K16" s="130"/>
      <c r="M16" s="43"/>
    </row>
    <row r="17" spans="1:13" x14ac:dyDescent="0.25">
      <c r="A17" s="69" t="s">
        <v>14</v>
      </c>
      <c r="B17" s="127" t="s">
        <v>364</v>
      </c>
      <c r="C17" s="127"/>
      <c r="D17" s="127"/>
      <c r="E17" s="127"/>
      <c r="F17" s="127"/>
      <c r="G17" s="127"/>
      <c r="H17" s="127"/>
      <c r="I17" s="127"/>
      <c r="J17" s="127"/>
      <c r="K17" s="127"/>
      <c r="M17" s="43"/>
    </row>
    <row r="18" spans="1:13" x14ac:dyDescent="0.25">
      <c r="A18" s="70"/>
      <c r="B18" s="71" t="s">
        <v>293</v>
      </c>
      <c r="C18" s="131" t="s">
        <v>29</v>
      </c>
      <c r="D18" s="131"/>
      <c r="E18" s="131"/>
      <c r="F18" s="131"/>
      <c r="G18" s="131"/>
      <c r="H18" s="131"/>
      <c r="I18" s="131"/>
      <c r="J18" s="131"/>
      <c r="K18" s="131"/>
      <c r="M18" s="43"/>
    </row>
    <row r="19" spans="1:13" x14ac:dyDescent="0.25">
      <c r="A19" s="70"/>
      <c r="B19" s="71" t="s">
        <v>294</v>
      </c>
      <c r="C19" s="131" t="s">
        <v>32</v>
      </c>
      <c r="D19" s="131"/>
      <c r="E19" s="131"/>
      <c r="F19" s="131"/>
      <c r="G19" s="131"/>
      <c r="H19" s="131"/>
      <c r="I19" s="131"/>
      <c r="J19" s="131"/>
      <c r="K19" s="131"/>
      <c r="M19" s="43"/>
    </row>
    <row r="20" spans="1:13" x14ac:dyDescent="0.25">
      <c r="A20" s="70"/>
      <c r="B20" s="71" t="s">
        <v>295</v>
      </c>
      <c r="C20" s="131" t="s">
        <v>33</v>
      </c>
      <c r="D20" s="131"/>
      <c r="E20" s="131"/>
      <c r="F20" s="131"/>
      <c r="G20" s="131"/>
      <c r="H20" s="131"/>
      <c r="I20" s="131"/>
      <c r="J20" s="131"/>
      <c r="K20" s="131"/>
      <c r="M20" s="43"/>
    </row>
    <row r="21" spans="1:13" x14ac:dyDescent="0.25">
      <c r="A21" s="72"/>
      <c r="B21" s="74" t="s">
        <v>312</v>
      </c>
      <c r="C21" s="129" t="s">
        <v>426</v>
      </c>
      <c r="D21" s="129"/>
      <c r="E21" s="129"/>
      <c r="F21" s="129"/>
      <c r="G21" s="129"/>
      <c r="H21" s="129"/>
      <c r="I21" s="129"/>
      <c r="J21" s="129"/>
      <c r="K21" s="129"/>
    </row>
    <row r="22" spans="1:13" x14ac:dyDescent="0.25">
      <c r="A22" s="75" t="s">
        <v>15</v>
      </c>
      <c r="B22" s="133" t="s">
        <v>287</v>
      </c>
      <c r="C22" s="133"/>
      <c r="D22" s="133"/>
      <c r="E22" s="133"/>
      <c r="F22" s="133"/>
      <c r="G22" s="133"/>
      <c r="H22" s="133"/>
      <c r="I22" s="133"/>
      <c r="J22" s="133"/>
      <c r="K22" s="134"/>
    </row>
    <row r="23" spans="1:13" x14ac:dyDescent="0.25">
      <c r="A23" s="69" t="s">
        <v>16</v>
      </c>
      <c r="B23" s="127" t="s">
        <v>38</v>
      </c>
      <c r="C23" s="127"/>
      <c r="D23" s="127"/>
      <c r="E23" s="127"/>
      <c r="F23" s="127"/>
      <c r="G23" s="127"/>
      <c r="H23" s="127"/>
      <c r="I23" s="127"/>
      <c r="J23" s="127"/>
      <c r="K23" s="128"/>
    </row>
    <row r="24" spans="1:13" x14ac:dyDescent="0.25">
      <c r="A24" s="70"/>
      <c r="B24" s="71" t="s">
        <v>296</v>
      </c>
      <c r="C24" s="131" t="s">
        <v>356</v>
      </c>
      <c r="D24" s="131"/>
      <c r="E24" s="131"/>
      <c r="F24" s="131"/>
      <c r="G24" s="131"/>
      <c r="H24" s="131"/>
      <c r="I24" s="131"/>
      <c r="J24" s="131"/>
      <c r="K24" s="132"/>
    </row>
    <row r="25" spans="1:13" x14ac:dyDescent="0.25">
      <c r="A25" s="72"/>
      <c r="B25" s="74" t="s">
        <v>297</v>
      </c>
      <c r="C25" s="129" t="s">
        <v>41</v>
      </c>
      <c r="D25" s="129"/>
      <c r="E25" s="129"/>
      <c r="F25" s="129"/>
      <c r="G25" s="129"/>
      <c r="H25" s="129"/>
      <c r="I25" s="129"/>
      <c r="J25" s="129"/>
      <c r="K25" s="130"/>
    </row>
    <row r="26" spans="1:13" x14ac:dyDescent="0.25">
      <c r="A26" s="69" t="s">
        <v>17</v>
      </c>
      <c r="B26" s="127" t="s">
        <v>43</v>
      </c>
      <c r="C26" s="127"/>
      <c r="D26" s="127"/>
      <c r="E26" s="127"/>
      <c r="F26" s="127"/>
      <c r="G26" s="127"/>
      <c r="H26" s="127"/>
      <c r="I26" s="127"/>
      <c r="J26" s="127"/>
      <c r="K26" s="128"/>
    </row>
    <row r="27" spans="1:13" x14ac:dyDescent="0.25">
      <c r="A27" s="70"/>
      <c r="B27" s="71" t="s">
        <v>298</v>
      </c>
      <c r="C27" s="131" t="s">
        <v>280</v>
      </c>
      <c r="D27" s="131"/>
      <c r="E27" s="131"/>
      <c r="F27" s="131"/>
      <c r="G27" s="131"/>
      <c r="H27" s="131"/>
      <c r="I27" s="131"/>
      <c r="J27" s="131"/>
      <c r="K27" s="132"/>
    </row>
    <row r="28" spans="1:13" x14ac:dyDescent="0.25">
      <c r="A28" s="72"/>
      <c r="B28" s="74" t="s">
        <v>299</v>
      </c>
      <c r="C28" s="129" t="s">
        <v>281</v>
      </c>
      <c r="D28" s="129"/>
      <c r="E28" s="129"/>
      <c r="F28" s="129"/>
      <c r="G28" s="129"/>
      <c r="H28" s="129"/>
      <c r="I28" s="129"/>
      <c r="J28" s="129"/>
      <c r="K28" s="130"/>
    </row>
    <row r="29" spans="1:13" x14ac:dyDescent="0.25">
      <c r="A29" s="69" t="s">
        <v>18</v>
      </c>
      <c r="B29" s="127" t="s">
        <v>46</v>
      </c>
      <c r="C29" s="127"/>
      <c r="D29" s="127"/>
      <c r="E29" s="127"/>
      <c r="F29" s="127"/>
      <c r="G29" s="127"/>
      <c r="H29" s="127"/>
      <c r="I29" s="127"/>
      <c r="J29" s="127"/>
      <c r="K29" s="128"/>
    </row>
    <row r="30" spans="1:13" x14ac:dyDescent="0.25">
      <c r="A30" s="70"/>
      <c r="B30" s="71" t="s">
        <v>300</v>
      </c>
      <c r="C30" s="131" t="s">
        <v>47</v>
      </c>
      <c r="D30" s="131"/>
      <c r="E30" s="131"/>
      <c r="F30" s="131"/>
      <c r="G30" s="131"/>
      <c r="H30" s="131"/>
      <c r="I30" s="131"/>
      <c r="J30" s="131"/>
      <c r="K30" s="132"/>
    </row>
    <row r="31" spans="1:13" x14ac:dyDescent="0.25">
      <c r="A31" s="70"/>
      <c r="B31" s="71" t="s">
        <v>301</v>
      </c>
      <c r="C31" s="131" t="s">
        <v>48</v>
      </c>
      <c r="D31" s="131"/>
      <c r="E31" s="131"/>
      <c r="F31" s="131"/>
      <c r="G31" s="131"/>
      <c r="H31" s="131"/>
      <c r="I31" s="131"/>
      <c r="J31" s="131"/>
      <c r="K31" s="132"/>
    </row>
    <row r="32" spans="1:13" x14ac:dyDescent="0.25">
      <c r="A32" s="70"/>
      <c r="B32" s="71" t="s">
        <v>302</v>
      </c>
      <c r="C32" s="131" t="s">
        <v>389</v>
      </c>
      <c r="D32" s="131"/>
      <c r="E32" s="131"/>
      <c r="F32" s="131"/>
      <c r="G32" s="131"/>
      <c r="H32" s="131"/>
      <c r="I32" s="131"/>
      <c r="J32" s="131"/>
      <c r="K32" s="132"/>
    </row>
    <row r="33" spans="1:16372" x14ac:dyDescent="0.25">
      <c r="A33" s="70"/>
      <c r="B33" s="71" t="s">
        <v>303</v>
      </c>
      <c r="C33" s="131" t="s">
        <v>51</v>
      </c>
      <c r="D33" s="131"/>
      <c r="E33" s="131"/>
      <c r="F33" s="131"/>
      <c r="G33" s="131"/>
      <c r="H33" s="131"/>
      <c r="I33" s="131"/>
      <c r="J33" s="131"/>
      <c r="K33" s="132"/>
    </row>
    <row r="34" spans="1:16372" x14ac:dyDescent="0.25">
      <c r="A34" s="75" t="s">
        <v>19</v>
      </c>
      <c r="B34" s="133" t="s">
        <v>52</v>
      </c>
      <c r="C34" s="133"/>
      <c r="D34" s="133"/>
      <c r="E34" s="133"/>
      <c r="F34" s="133"/>
      <c r="G34" s="133"/>
      <c r="H34" s="133"/>
      <c r="I34" s="133"/>
      <c r="J34" s="133"/>
      <c r="K34" s="134"/>
    </row>
    <row r="35" spans="1:16372" x14ac:dyDescent="0.25">
      <c r="A35" s="75" t="s">
        <v>20</v>
      </c>
      <c r="B35" s="133" t="s">
        <v>56</v>
      </c>
      <c r="C35" s="133"/>
      <c r="D35" s="133"/>
      <c r="E35" s="133"/>
      <c r="F35" s="133"/>
      <c r="G35" s="133"/>
      <c r="H35" s="133"/>
      <c r="I35" s="133"/>
      <c r="J35" s="133"/>
      <c r="K35" s="134"/>
    </row>
    <row r="36" spans="1:16372" x14ac:dyDescent="0.25">
      <c r="A36" s="69" t="s">
        <v>21</v>
      </c>
      <c r="B36" s="127" t="s">
        <v>65</v>
      </c>
      <c r="C36" s="127"/>
      <c r="D36" s="127"/>
      <c r="E36" s="127"/>
      <c r="F36" s="127"/>
      <c r="G36" s="127"/>
      <c r="H36" s="127"/>
      <c r="I36" s="127"/>
      <c r="J36" s="127"/>
      <c r="K36" s="128"/>
    </row>
    <row r="37" spans="1:16372" x14ac:dyDescent="0.25">
      <c r="A37" s="70"/>
      <c r="B37" s="71" t="s">
        <v>304</v>
      </c>
      <c r="C37" s="131" t="s">
        <v>231</v>
      </c>
      <c r="D37" s="131"/>
      <c r="E37" s="131"/>
      <c r="F37" s="131"/>
      <c r="G37" s="131"/>
      <c r="H37" s="131"/>
      <c r="I37" s="131"/>
      <c r="J37" s="131"/>
      <c r="K37" s="132"/>
    </row>
    <row r="38" spans="1:16372" x14ac:dyDescent="0.25">
      <c r="A38" s="70"/>
      <c r="B38" s="71" t="s">
        <v>305</v>
      </c>
      <c r="C38" s="131" t="s">
        <v>66</v>
      </c>
      <c r="D38" s="131"/>
      <c r="E38" s="131"/>
      <c r="F38" s="131"/>
      <c r="G38" s="131"/>
      <c r="H38" s="131"/>
      <c r="I38" s="131"/>
      <c r="J38" s="131"/>
      <c r="K38" s="132"/>
    </row>
    <row r="39" spans="1:16372" x14ac:dyDescent="0.25">
      <c r="A39" s="70"/>
      <c r="B39" s="71" t="s">
        <v>306</v>
      </c>
      <c r="C39" s="131" t="s">
        <v>70</v>
      </c>
      <c r="D39" s="131"/>
      <c r="E39" s="131"/>
      <c r="F39" s="131"/>
      <c r="G39" s="131"/>
      <c r="H39" s="131"/>
      <c r="I39" s="131"/>
      <c r="J39" s="131"/>
      <c r="K39" s="132"/>
    </row>
    <row r="40" spans="1:16372" x14ac:dyDescent="0.25">
      <c r="A40" s="72"/>
      <c r="B40" s="76" t="s">
        <v>307</v>
      </c>
      <c r="C40" s="129" t="s">
        <v>72</v>
      </c>
      <c r="D40" s="129"/>
      <c r="E40" s="129"/>
      <c r="F40" s="129"/>
      <c r="G40" s="129"/>
      <c r="H40" s="129"/>
      <c r="I40" s="129"/>
      <c r="J40" s="129"/>
      <c r="K40" s="13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</row>
    <row r="41" spans="1:16372" x14ac:dyDescent="0.25">
      <c r="A41" s="75" t="s">
        <v>22</v>
      </c>
      <c r="B41" s="133" t="s">
        <v>73</v>
      </c>
      <c r="C41" s="133"/>
      <c r="D41" s="133"/>
      <c r="E41" s="133"/>
      <c r="F41" s="133"/>
      <c r="G41" s="133"/>
      <c r="H41" s="133"/>
      <c r="I41" s="133"/>
      <c r="J41" s="133"/>
      <c r="K41" s="134"/>
    </row>
    <row r="42" spans="1:16372" x14ac:dyDescent="0.25">
      <c r="A42" s="75" t="s">
        <v>100</v>
      </c>
      <c r="B42" s="133" t="s">
        <v>77</v>
      </c>
      <c r="C42" s="133"/>
      <c r="D42" s="133"/>
      <c r="E42" s="133"/>
      <c r="F42" s="133"/>
      <c r="G42" s="133"/>
      <c r="H42" s="133"/>
      <c r="I42" s="133"/>
      <c r="J42" s="133"/>
      <c r="K42" s="134"/>
    </row>
    <row r="43" spans="1:16372" x14ac:dyDescent="0.25">
      <c r="A43" s="75" t="s">
        <v>103</v>
      </c>
      <c r="B43" s="133" t="s">
        <v>286</v>
      </c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6372" x14ac:dyDescent="0.25">
      <c r="A44" s="69" t="s">
        <v>108</v>
      </c>
      <c r="B44" s="127" t="s">
        <v>333</v>
      </c>
      <c r="C44" s="127"/>
      <c r="D44" s="127"/>
      <c r="E44" s="127"/>
      <c r="F44" s="127"/>
      <c r="G44" s="127"/>
      <c r="H44" s="127"/>
      <c r="I44" s="127"/>
      <c r="J44" s="127"/>
      <c r="K44" s="128"/>
    </row>
    <row r="45" spans="1:16372" x14ac:dyDescent="0.25">
      <c r="A45" s="70"/>
      <c r="B45" s="71" t="s">
        <v>308</v>
      </c>
      <c r="C45" s="131" t="s">
        <v>330</v>
      </c>
      <c r="D45" s="131"/>
      <c r="E45" s="131"/>
      <c r="F45" s="131"/>
      <c r="G45" s="131"/>
      <c r="H45" s="131"/>
      <c r="I45" s="131"/>
      <c r="J45" s="131"/>
      <c r="K45" s="132"/>
    </row>
    <row r="46" spans="1:16372" x14ac:dyDescent="0.25">
      <c r="A46" s="70"/>
      <c r="B46" s="71" t="s">
        <v>309</v>
      </c>
      <c r="C46" s="131" t="s">
        <v>289</v>
      </c>
      <c r="D46" s="131"/>
      <c r="E46" s="131"/>
      <c r="F46" s="131"/>
      <c r="G46" s="131"/>
      <c r="H46" s="131"/>
      <c r="I46" s="131"/>
      <c r="J46" s="131"/>
      <c r="K46" s="132"/>
    </row>
    <row r="47" spans="1:16372" x14ac:dyDescent="0.25">
      <c r="A47" s="72"/>
      <c r="B47" s="74" t="s">
        <v>310</v>
      </c>
      <c r="C47" s="129" t="s">
        <v>290</v>
      </c>
      <c r="D47" s="129"/>
      <c r="E47" s="129"/>
      <c r="F47" s="129"/>
      <c r="G47" s="129"/>
      <c r="H47" s="129"/>
      <c r="I47" s="129"/>
      <c r="J47" s="129"/>
      <c r="K47" s="130"/>
    </row>
  </sheetData>
  <mergeCells count="37">
    <mergeCell ref="H2:I2"/>
    <mergeCell ref="B26:K26"/>
    <mergeCell ref="B23:K23"/>
    <mergeCell ref="H3:I3"/>
    <mergeCell ref="C38:K38"/>
    <mergeCell ref="C21:K21"/>
    <mergeCell ref="C20:K20"/>
    <mergeCell ref="C19:K19"/>
    <mergeCell ref="C18:K18"/>
    <mergeCell ref="B36:K36"/>
    <mergeCell ref="B35:K35"/>
    <mergeCell ref="B34:K34"/>
    <mergeCell ref="B29:K29"/>
    <mergeCell ref="B12:K13"/>
    <mergeCell ref="C37:K37"/>
    <mergeCell ref="C33:K33"/>
    <mergeCell ref="C47:K47"/>
    <mergeCell ref="C46:K46"/>
    <mergeCell ref="C45:K45"/>
    <mergeCell ref="C40:K40"/>
    <mergeCell ref="C39:K39"/>
    <mergeCell ref="B44:K44"/>
    <mergeCell ref="B43:K43"/>
    <mergeCell ref="B42:K42"/>
    <mergeCell ref="B41:K41"/>
    <mergeCell ref="C32:K32"/>
    <mergeCell ref="C31:K31"/>
    <mergeCell ref="C30:K30"/>
    <mergeCell ref="B22:K22"/>
    <mergeCell ref="B17:K17"/>
    <mergeCell ref="B14:K14"/>
    <mergeCell ref="C28:K28"/>
    <mergeCell ref="C27:K27"/>
    <mergeCell ref="C25:K25"/>
    <mergeCell ref="C24:K24"/>
    <mergeCell ref="C16:K16"/>
    <mergeCell ref="C15:K15"/>
  </mergeCells>
  <phoneticPr fontId="8" type="noConversion"/>
  <hyperlinks>
    <hyperlink ref="C15:K15" location="'1.1.'!A1" display="Krajowe projekty B+R" xr:uid="{5DD073C2-4DD1-4BB4-9945-D131563A2BD9}"/>
    <hyperlink ref="C16:K16" location="'1.2.'!A1" display="Międzynarodowe projekty B+R" xr:uid="{480D9933-279B-4E3D-9F04-F837502A4835}"/>
    <hyperlink ref="C18:K18" location="'2.1.'!A1" display="Budowa wzorców i stanowisk pomiarowych" xr:uid="{A1638DA6-0763-4677-A9F3-3A4F6BFF9188}"/>
    <hyperlink ref="C19:K19" location="'2.2.'!A1" display="Utrzymanie i modernizacja wzorców i stanowisk pomiarowych" xr:uid="{16A8A62C-CAAC-4BEB-9839-12202DFDA384}"/>
    <hyperlink ref="C20:K20" location="'2.3.'!A1" display="Porównania międzynarodowe" xr:uid="{42B88CC1-2CEC-43C0-965E-E7A6D3261E64}"/>
    <hyperlink ref="C21:K21" location="'2.4.'!A1" display="Wzorcowania przyrządów pomiarowych" xr:uid="{1E6CAA6B-14C5-4978-ABCC-D85D939393DE}"/>
    <hyperlink ref="B22:K22" location="'3.'!A1" display="PROJEKTY WSPÓŁFINANSOWANE ZE ŚRODKÓW EUROPEJSKICH (inne niż B+R)" xr:uid="{39540AA0-84CA-404D-B796-D216F9657285}"/>
    <hyperlink ref="C24:K24" location="'4.1.'!A1" display="Udział w pracach metrologicznych organizacji międzynarodowych i regionalnych" xr:uid="{F8610D10-1C7B-4B3E-B81E-7CD39F19A621}"/>
    <hyperlink ref="C25:K25" location="'4.2.'!A1" display="Wizyty gości zagranicznych" xr:uid="{DCBE7180-8427-4672-BFF8-601D5DF4B67A}"/>
    <hyperlink ref="C27:K27" location="'5.1.'!A1" display="Współpraca w ramach KZGUM" xr:uid="{660037C2-CE12-48D4-BACF-88929D6FB852}"/>
    <hyperlink ref="C28:K28" location="'5.2.'!A1" display="Współpraca z instytucjami" xr:uid="{F056ED58-70F3-43F4-A8A3-52A83D89F5CE}"/>
    <hyperlink ref="C30:K30" location="'6.1.'!A1" display="Publikacje własne, w tym informacyjno-promocyjne" xr:uid="{28793CB9-89C9-4953-B5B8-B4E35FBC3A6B}"/>
    <hyperlink ref="C31:K31" location="'6.2.'!A1" display="Wydarzenia informacyjne, promocyjne i edukacyjne" xr:uid="{0DFF45E2-617B-4DCB-890B-C397687C7EF8}"/>
    <hyperlink ref="C32:K32" location="'6.3.'!A1" display="Staże i praktyki studenckie, wolontariat" xr:uid="{78BD4FAA-A03E-40E3-911A-4216A3034996}"/>
    <hyperlink ref="C33:K33" location="'6.4.'!A1" display="Wizyty edukacyjne" xr:uid="{27EEEC7A-FF6C-457D-A62E-0903534F2999}"/>
    <hyperlink ref="B34:K34" location="'7.'!A1" display="KONFERENCJE, SYMPOZJA, SESJE, SEMINARIA I KONGRESY NAUKOWE (udział czynny)" xr:uid="{A14E05D8-A8FC-4C3D-9E77-FE9368F148ED}"/>
    <hyperlink ref="B35:K35" location="'8.'!A1" display="PUBLIKACJE NAUKOWE" xr:uid="{F9548490-6B8C-48A6-AC6B-E7469772A3D1}"/>
    <hyperlink ref="C37:K37" location="'9.1.'!A1" display="Usługi" xr:uid="{EF2B11A3-F324-4926-87A0-F33FC3601396}"/>
    <hyperlink ref="C38:K38" location="'9.2.'!A1" display="Organizacja i prowadzenie porównań międzylaboratoryjnych (ILC)" xr:uid="{D0242357-99BE-40A8-8C27-A7DAC68B7610}"/>
    <hyperlink ref="C39:K39" location="'9.3.'!A1" display="Organizacja i prowadzenie szkoleń specjalistycznych" xr:uid="{212A3A89-AC3C-4FB4-99E6-E58EB23DE1BB}"/>
    <hyperlink ref="C40:K40" location="'9.4.'!A1" display="Staże i wizyty studyjne (odpłatne)" xr:uid="{B45F611A-C1AE-4476-A815-66DA9890A98B}"/>
    <hyperlink ref="B41:K41" location="'10.'!A1" display="NADZÓR" xr:uid="{92A4B060-B35F-4E5F-B3AF-EAC6B9FA4837}"/>
    <hyperlink ref="B42:K42" location="'11.'!A1" display="PRACE LEGISLACYJNE" xr:uid="{6E0F0215-F74C-47B6-A50A-97A3084A835B}"/>
    <hyperlink ref="B43:K43" location="'12.'!A1" display="BUDŻET GUM/OUM/OUP" xr:uid="{9123A758-83EC-4831-B580-B5BDAC0A0736}"/>
    <hyperlink ref="C45:K45" location="'13.1.'!A1" display="Personel GUM" xr:uid="{2A8FAA64-85B6-48C1-9503-CC42F1EA0670}"/>
    <hyperlink ref="C46:K46" location="'13.2.'!A1" display="Personel OUM" xr:uid="{8A319F74-EF84-452C-BC5B-3FD00C6AEB5E}"/>
    <hyperlink ref="C47:K47" location="'13.3.'!A1" display="Personel OUP" xr:uid="{EE26F8D5-3D12-4A94-B794-377B8DA249B5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Proszę wybrać z listy!" xr:uid="{D03FE2E9-7784-44BD-AED0-311176065067}">
          <x14:formula1>
            <xm:f>Dane!$P$9:$P$36</xm:f>
          </x14:formula1>
          <xm:sqref>H2:I2</xm:sqref>
        </x14:dataValidation>
        <x14:dataValidation type="list" allowBlank="1" showErrorMessage="1" error="Proszę wybrać z listy!" xr:uid="{4D163588-AD3F-40B8-B7A1-EC8E38D2DFCD}">
          <x14:formula1>
            <xm:f>Dane!$R$9:$R$18</xm:f>
          </x14:formula1>
          <xm:sqref>H3:I3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8871-2D9F-471D-A80D-CCF359D01A9D}">
  <dimension ref="A1:E19"/>
  <sheetViews>
    <sheetView showGridLines="0" workbookViewId="0">
      <selection activeCell="E10" sqref="E10"/>
    </sheetView>
  </sheetViews>
  <sheetFormatPr defaultRowHeight="12.75" x14ac:dyDescent="0.2"/>
  <cols>
    <col min="1" max="1" width="4.7109375" style="2" customWidth="1"/>
    <col min="2" max="2" width="11.42578125" style="2" customWidth="1"/>
    <col min="3" max="3" width="28.5703125" style="2" customWidth="1"/>
    <col min="4" max="5" width="42.85546875" style="2" customWidth="1"/>
    <col min="6" max="16384" width="9.140625" style="2"/>
  </cols>
  <sheetData>
    <row r="1" spans="1:5" x14ac:dyDescent="0.2">
      <c r="A1" s="152" t="s">
        <v>311</v>
      </c>
      <c r="B1" s="152"/>
      <c r="C1" s="152"/>
    </row>
    <row r="2" spans="1:5" s="13" customFormat="1" ht="12.75" customHeight="1" x14ac:dyDescent="0.25">
      <c r="A2" s="81"/>
      <c r="B2" s="81"/>
      <c r="C2" s="81"/>
    </row>
    <row r="3" spans="1:5" s="101" customFormat="1" ht="15.75" x14ac:dyDescent="0.25">
      <c r="A3" s="99" t="str">
        <f>_xlfn.CONCAT(" Symbol KO/OUM/OUP:   ",'Wybór danych'!H2:I2," ")</f>
        <v xml:space="preserve"> Symbol KO/OUM/OUP:    </v>
      </c>
      <c r="B3" s="100"/>
      <c r="C3" s="100"/>
    </row>
    <row r="5" spans="1:5" ht="15" x14ac:dyDescent="0.25">
      <c r="A5" s="1" t="s">
        <v>368</v>
      </c>
    </row>
    <row r="6" spans="1:5" ht="15" x14ac:dyDescent="0.25">
      <c r="A6" s="1" t="s">
        <v>317</v>
      </c>
    </row>
    <row r="7" spans="1:5" ht="15" x14ac:dyDescent="0.25">
      <c r="A7" s="1"/>
    </row>
    <row r="8" spans="1:5" ht="15" x14ac:dyDescent="0.25">
      <c r="A8" s="1" t="str">
        <f>_xlfn.CONCAT(" ROK:   ",'Wybór danych'!H3:I3," ")</f>
        <v xml:space="preserve"> ROK:   2021 </v>
      </c>
    </row>
    <row r="9" spans="1:5" ht="52.5" customHeight="1" x14ac:dyDescent="0.2">
      <c r="A9" s="18" t="s">
        <v>1</v>
      </c>
      <c r="B9" s="18" t="s">
        <v>348</v>
      </c>
      <c r="C9" s="18" t="s">
        <v>39</v>
      </c>
      <c r="D9" s="18" t="s">
        <v>42</v>
      </c>
      <c r="E9" s="84" t="s">
        <v>34</v>
      </c>
    </row>
    <row r="10" spans="1:5" x14ac:dyDescent="0.2">
      <c r="A10" s="4" t="s">
        <v>13</v>
      </c>
      <c r="B10" s="108">
        <v>5</v>
      </c>
      <c r="C10" s="6" t="s">
        <v>476</v>
      </c>
      <c r="D10" s="6" t="s">
        <v>477</v>
      </c>
      <c r="E10" s="6" t="s">
        <v>478</v>
      </c>
    </row>
    <row r="11" spans="1:5" x14ac:dyDescent="0.2">
      <c r="A11" s="4" t="s">
        <v>14</v>
      </c>
      <c r="B11" s="108"/>
      <c r="C11" s="6"/>
      <c r="D11" s="6"/>
      <c r="E11" s="6"/>
    </row>
    <row r="12" spans="1:5" x14ac:dyDescent="0.2">
      <c r="A12" s="4" t="s">
        <v>15</v>
      </c>
      <c r="B12" s="108"/>
      <c r="C12" s="6"/>
      <c r="D12" s="6"/>
      <c r="E12" s="6"/>
    </row>
    <row r="13" spans="1:5" x14ac:dyDescent="0.2">
      <c r="A13" s="4" t="s">
        <v>16</v>
      </c>
      <c r="B13" s="108"/>
      <c r="C13" s="6"/>
      <c r="D13" s="6"/>
      <c r="E13" s="6"/>
    </row>
    <row r="14" spans="1:5" x14ac:dyDescent="0.2">
      <c r="A14" s="4" t="s">
        <v>17</v>
      </c>
      <c r="B14" s="108"/>
      <c r="C14" s="6"/>
      <c r="D14" s="6"/>
      <c r="E14" s="6"/>
    </row>
    <row r="15" spans="1:5" x14ac:dyDescent="0.2">
      <c r="A15" s="4" t="s">
        <v>18</v>
      </c>
      <c r="B15" s="108"/>
      <c r="C15" s="6"/>
      <c r="D15" s="6"/>
      <c r="E15" s="6"/>
    </row>
    <row r="16" spans="1:5" x14ac:dyDescent="0.2">
      <c r="A16" s="4" t="s">
        <v>19</v>
      </c>
      <c r="B16" s="108"/>
      <c r="C16" s="6"/>
      <c r="D16" s="6"/>
      <c r="E16" s="6"/>
    </row>
    <row r="17" spans="1:5" x14ac:dyDescent="0.2">
      <c r="A17" s="4" t="s">
        <v>20</v>
      </c>
      <c r="B17" s="108"/>
      <c r="C17" s="6"/>
      <c r="D17" s="6"/>
      <c r="E17" s="6"/>
    </row>
    <row r="18" spans="1:5" x14ac:dyDescent="0.2">
      <c r="A18" s="4" t="s">
        <v>21</v>
      </c>
      <c r="B18" s="108"/>
      <c r="C18" s="6"/>
      <c r="D18" s="6"/>
      <c r="E18" s="6"/>
    </row>
    <row r="19" spans="1:5" x14ac:dyDescent="0.2">
      <c r="A19" s="4" t="s">
        <v>22</v>
      </c>
      <c r="B19" s="108"/>
      <c r="C19" s="6"/>
      <c r="D19" s="6"/>
      <c r="E19" s="6"/>
    </row>
  </sheetData>
  <mergeCells count="1">
    <mergeCell ref="A1:C1"/>
  </mergeCells>
  <hyperlinks>
    <hyperlink ref="A1" location="'Wybór danych'!A1" display="Powrót do arkusza startowego" xr:uid="{93E4D074-0700-4BFE-ABA6-F254B5431C73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0C702-DC82-4EB0-B01E-D34F2051CF3E}">
  <dimension ref="A1:E19"/>
  <sheetViews>
    <sheetView showGridLines="0" workbookViewId="0">
      <selection activeCell="B7" sqref="A7:B7"/>
    </sheetView>
  </sheetViews>
  <sheetFormatPr defaultRowHeight="12.75" x14ac:dyDescent="0.2"/>
  <cols>
    <col min="1" max="1" width="4.7109375" style="2" customWidth="1"/>
    <col min="2" max="2" width="11.42578125" style="2" customWidth="1"/>
    <col min="3" max="3" width="64.28515625" style="2" customWidth="1"/>
    <col min="4" max="5" width="42.85546875" style="2" customWidth="1"/>
    <col min="6" max="16384" width="9.140625" style="2"/>
  </cols>
  <sheetData>
    <row r="1" spans="1:5" x14ac:dyDescent="0.2">
      <c r="A1" s="152" t="s">
        <v>311</v>
      </c>
      <c r="B1" s="152"/>
      <c r="C1" s="152"/>
    </row>
    <row r="2" spans="1:5" s="13" customFormat="1" ht="12.75" customHeight="1" x14ac:dyDescent="0.25">
      <c r="A2" s="81"/>
      <c r="B2" s="81"/>
      <c r="C2" s="81"/>
    </row>
    <row r="3" spans="1:5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5" ht="15" x14ac:dyDescent="0.25">
      <c r="A5" s="1" t="s">
        <v>371</v>
      </c>
    </row>
    <row r="6" spans="1:5" ht="15" x14ac:dyDescent="0.25">
      <c r="A6" s="1" t="s">
        <v>318</v>
      </c>
      <c r="B6" s="7"/>
    </row>
    <row r="7" spans="1:5" ht="15" x14ac:dyDescent="0.25">
      <c r="A7" s="1"/>
    </row>
    <row r="8" spans="1:5" ht="15" x14ac:dyDescent="0.25">
      <c r="A8" s="1" t="str">
        <f>_xlfn.CONCAT(" ROK:   ",'Wybór danych'!H3:I3," ")</f>
        <v xml:space="preserve"> ROK:   2021 </v>
      </c>
    </row>
    <row r="9" spans="1:5" s="3" customFormat="1" ht="52.5" customHeight="1" x14ac:dyDescent="0.25">
      <c r="A9" s="48" t="s">
        <v>1</v>
      </c>
      <c r="B9" s="48" t="s">
        <v>348</v>
      </c>
      <c r="C9" s="48" t="s">
        <v>430</v>
      </c>
      <c r="D9" s="47" t="s">
        <v>44</v>
      </c>
      <c r="E9" s="85" t="s">
        <v>34</v>
      </c>
    </row>
    <row r="10" spans="1:5" ht="25.5" x14ac:dyDescent="0.2">
      <c r="A10" s="4" t="s">
        <v>13</v>
      </c>
      <c r="B10" s="108">
        <v>4</v>
      </c>
      <c r="C10" s="5" t="s">
        <v>163</v>
      </c>
      <c r="D10" s="6" t="s">
        <v>479</v>
      </c>
      <c r="E10" s="6" t="s">
        <v>480</v>
      </c>
    </row>
    <row r="11" spans="1:5" x14ac:dyDescent="0.2">
      <c r="A11" s="4" t="s">
        <v>14</v>
      </c>
      <c r="B11" s="108"/>
      <c r="C11" s="5"/>
      <c r="D11" s="6"/>
      <c r="E11" s="6"/>
    </row>
    <row r="12" spans="1:5" x14ac:dyDescent="0.2">
      <c r="A12" s="4" t="s">
        <v>15</v>
      </c>
      <c r="B12" s="108"/>
      <c r="C12" s="5"/>
      <c r="D12" s="6"/>
      <c r="E12" s="6"/>
    </row>
    <row r="13" spans="1:5" x14ac:dyDescent="0.2">
      <c r="A13" s="4" t="s">
        <v>16</v>
      </c>
      <c r="B13" s="108"/>
      <c r="C13" s="5"/>
      <c r="D13" s="6"/>
      <c r="E13" s="6"/>
    </row>
    <row r="14" spans="1:5" x14ac:dyDescent="0.2">
      <c r="A14" s="4" t="s">
        <v>17</v>
      </c>
      <c r="B14" s="108"/>
      <c r="C14" s="5"/>
      <c r="D14" s="6"/>
      <c r="E14" s="6"/>
    </row>
    <row r="15" spans="1:5" x14ac:dyDescent="0.2">
      <c r="A15" s="4" t="s">
        <v>18</v>
      </c>
      <c r="B15" s="108"/>
      <c r="C15" s="5"/>
      <c r="D15" s="6"/>
      <c r="E15" s="6"/>
    </row>
    <row r="16" spans="1:5" x14ac:dyDescent="0.2">
      <c r="A16" s="4" t="s">
        <v>19</v>
      </c>
      <c r="B16" s="108"/>
      <c r="C16" s="5"/>
      <c r="D16" s="6"/>
      <c r="E16" s="6"/>
    </row>
    <row r="17" spans="1:5" x14ac:dyDescent="0.2">
      <c r="A17" s="4" t="s">
        <v>20</v>
      </c>
      <c r="B17" s="108"/>
      <c r="C17" s="5"/>
      <c r="D17" s="6"/>
      <c r="E17" s="6"/>
    </row>
    <row r="18" spans="1:5" x14ac:dyDescent="0.2">
      <c r="A18" s="4" t="s">
        <v>21</v>
      </c>
      <c r="B18" s="108"/>
      <c r="C18" s="5"/>
      <c r="D18" s="6"/>
      <c r="E18" s="6"/>
    </row>
    <row r="19" spans="1:5" x14ac:dyDescent="0.2">
      <c r="A19" s="4" t="s">
        <v>22</v>
      </c>
      <c r="B19" s="108"/>
      <c r="C19" s="5"/>
      <c r="D19" s="6"/>
      <c r="E19" s="6"/>
    </row>
  </sheetData>
  <mergeCells count="1">
    <mergeCell ref="A1:C1"/>
  </mergeCells>
  <hyperlinks>
    <hyperlink ref="A1" location="'Wybór danych'!A1" display="Powrót do arkusza startowego" xr:uid="{6049F50D-AB56-4811-82AC-F0AAED88486E}"/>
  </hyperlink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roszę wybrać z listy!" xr:uid="{C9CE52A9-4A4E-45DF-9365-C30411FA4340}">
          <x14:formula1>
            <xm:f>Dane!$A$22:$A$27</xm:f>
          </x14:formula1>
          <xm:sqref>C10:C19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820B-4FD6-4BC5-A480-A4A03A13B35B}">
  <dimension ref="A1:E19"/>
  <sheetViews>
    <sheetView showGridLines="0" workbookViewId="0">
      <selection activeCell="A7" sqref="A7"/>
    </sheetView>
  </sheetViews>
  <sheetFormatPr defaultRowHeight="12.75" x14ac:dyDescent="0.2"/>
  <cols>
    <col min="1" max="1" width="4.7109375" style="2" customWidth="1"/>
    <col min="2" max="2" width="11.42578125" style="2" customWidth="1"/>
    <col min="3" max="3" width="35.7109375" style="2" customWidth="1"/>
    <col min="4" max="5" width="42.85546875" style="2" customWidth="1"/>
    <col min="6" max="16384" width="9.140625" style="2"/>
  </cols>
  <sheetData>
    <row r="1" spans="1:5" x14ac:dyDescent="0.2">
      <c r="A1" s="152" t="s">
        <v>311</v>
      </c>
      <c r="B1" s="152"/>
      <c r="C1" s="152"/>
    </row>
    <row r="2" spans="1:5" s="13" customFormat="1" ht="12.75" customHeight="1" x14ac:dyDescent="0.25">
      <c r="A2" s="81"/>
      <c r="B2" s="81"/>
      <c r="C2" s="81"/>
    </row>
    <row r="3" spans="1:5" s="13" customFormat="1" ht="12.75" customHeight="1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5" ht="15" x14ac:dyDescent="0.25">
      <c r="A5" s="1" t="s">
        <v>371</v>
      </c>
    </row>
    <row r="6" spans="1:5" ht="15" x14ac:dyDescent="0.25">
      <c r="A6" s="1" t="s">
        <v>372</v>
      </c>
      <c r="B6" s="7"/>
    </row>
    <row r="7" spans="1:5" ht="15" x14ac:dyDescent="0.25">
      <c r="A7" s="1"/>
    </row>
    <row r="8" spans="1:5" ht="15" x14ac:dyDescent="0.25">
      <c r="A8" s="1" t="str">
        <f>_xlfn.CONCAT(" ROK:   ",'Wybór danych'!H3:I3," ")</f>
        <v xml:space="preserve"> ROK:   2021 </v>
      </c>
    </row>
    <row r="9" spans="1:5" s="3" customFormat="1" ht="52.5" customHeight="1" x14ac:dyDescent="0.25">
      <c r="A9" s="18" t="s">
        <v>1</v>
      </c>
      <c r="B9" s="18" t="s">
        <v>348</v>
      </c>
      <c r="C9" s="18" t="s">
        <v>45</v>
      </c>
      <c r="D9" s="19" t="s">
        <v>44</v>
      </c>
      <c r="E9" s="85" t="s">
        <v>34</v>
      </c>
    </row>
    <row r="10" spans="1:5" x14ac:dyDescent="0.2">
      <c r="A10" s="4" t="s">
        <v>13</v>
      </c>
      <c r="B10" s="5"/>
      <c r="C10" s="5" t="s">
        <v>175</v>
      </c>
      <c r="D10" s="6" t="s">
        <v>481</v>
      </c>
      <c r="E10" s="6" t="s">
        <v>482</v>
      </c>
    </row>
    <row r="11" spans="1:5" x14ac:dyDescent="0.2">
      <c r="A11" s="4" t="s">
        <v>14</v>
      </c>
      <c r="B11" s="5"/>
      <c r="C11" s="5"/>
      <c r="D11" s="6"/>
      <c r="E11" s="6"/>
    </row>
    <row r="12" spans="1:5" x14ac:dyDescent="0.2">
      <c r="A12" s="4" t="s">
        <v>15</v>
      </c>
      <c r="B12" s="5"/>
      <c r="C12" s="5"/>
      <c r="D12" s="6"/>
      <c r="E12" s="6"/>
    </row>
    <row r="13" spans="1:5" x14ac:dyDescent="0.2">
      <c r="A13" s="4" t="s">
        <v>16</v>
      </c>
      <c r="B13" s="5"/>
      <c r="C13" s="5"/>
      <c r="D13" s="6"/>
      <c r="E13" s="6"/>
    </row>
    <row r="14" spans="1:5" x14ac:dyDescent="0.2">
      <c r="A14" s="4" t="s">
        <v>17</v>
      </c>
      <c r="B14" s="5"/>
      <c r="C14" s="5"/>
      <c r="D14" s="6"/>
      <c r="E14" s="6"/>
    </row>
    <row r="15" spans="1:5" x14ac:dyDescent="0.2">
      <c r="A15" s="4" t="s">
        <v>18</v>
      </c>
      <c r="B15" s="5"/>
      <c r="C15" s="5"/>
      <c r="D15" s="6"/>
      <c r="E15" s="6"/>
    </row>
    <row r="16" spans="1:5" x14ac:dyDescent="0.2">
      <c r="A16" s="4" t="s">
        <v>19</v>
      </c>
      <c r="B16" s="5"/>
      <c r="C16" s="5"/>
      <c r="D16" s="6"/>
      <c r="E16" s="6"/>
    </row>
    <row r="17" spans="1:5" x14ac:dyDescent="0.2">
      <c r="A17" s="4" t="s">
        <v>20</v>
      </c>
      <c r="B17" s="5"/>
      <c r="C17" s="5"/>
      <c r="D17" s="6"/>
      <c r="E17" s="6"/>
    </row>
    <row r="18" spans="1:5" x14ac:dyDescent="0.2">
      <c r="A18" s="4" t="s">
        <v>21</v>
      </c>
      <c r="B18" s="5"/>
      <c r="C18" s="5"/>
      <c r="D18" s="6"/>
      <c r="E18" s="6"/>
    </row>
    <row r="19" spans="1:5" x14ac:dyDescent="0.2">
      <c r="A19" s="4" t="s">
        <v>22</v>
      </c>
      <c r="B19" s="5"/>
      <c r="C19" s="5"/>
      <c r="D19" s="6"/>
      <c r="E19" s="6"/>
    </row>
  </sheetData>
  <mergeCells count="1">
    <mergeCell ref="A1:C1"/>
  </mergeCells>
  <hyperlinks>
    <hyperlink ref="A1" location="'Wybór danych'!A1" display="Powrót do arkusza startowego" xr:uid="{C43CA97B-F8C8-4C87-830B-6666BD4F6F63}"/>
  </hyperlink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A7F0D196-BBF9-4399-8714-18F31D57F226}">
          <x14:formula1>
            <xm:f>Dane!$A$30:$A$33</xm:f>
          </x14:formula1>
          <xm:sqref>C10:C19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6164C-6268-41F9-AFB3-B72A5C5C8302}">
  <dimension ref="A1:D19"/>
  <sheetViews>
    <sheetView showGridLines="0" workbookViewId="0">
      <selection activeCell="D10" sqref="D10"/>
    </sheetView>
  </sheetViews>
  <sheetFormatPr defaultRowHeight="12.75" x14ac:dyDescent="0.2"/>
  <cols>
    <col min="1" max="1" width="4.7109375" style="2" customWidth="1"/>
    <col min="2" max="3" width="35.7109375" style="2" customWidth="1"/>
    <col min="4" max="4" width="42.85546875" style="2" customWidth="1"/>
    <col min="5" max="16384" width="9.140625" style="2"/>
  </cols>
  <sheetData>
    <row r="1" spans="1:4" x14ac:dyDescent="0.2">
      <c r="A1" s="152" t="s">
        <v>311</v>
      </c>
      <c r="B1" s="152"/>
      <c r="C1" s="50"/>
    </row>
    <row r="2" spans="1:4" s="13" customFormat="1" ht="12.75" customHeight="1" x14ac:dyDescent="0.25">
      <c r="A2" s="81"/>
      <c r="B2" s="81"/>
      <c r="C2" s="81"/>
    </row>
    <row r="3" spans="1:4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4" ht="15" x14ac:dyDescent="0.25">
      <c r="A5" s="1" t="s">
        <v>374</v>
      </c>
    </row>
    <row r="6" spans="1:4" ht="15" x14ac:dyDescent="0.25">
      <c r="A6" s="1" t="s">
        <v>319</v>
      </c>
    </row>
    <row r="7" spans="1:4" ht="15" x14ac:dyDescent="0.25">
      <c r="A7" s="1"/>
    </row>
    <row r="8" spans="1:4" ht="15" x14ac:dyDescent="0.25">
      <c r="A8" s="1" t="str">
        <f>_xlfn.CONCAT(" ROK:   ",'Wybór danych'!H3:I3," ")</f>
        <v xml:space="preserve"> ROK:   2021 </v>
      </c>
    </row>
    <row r="9" spans="1:4" s="3" customFormat="1" ht="52.5" customHeight="1" x14ac:dyDescent="0.25">
      <c r="A9" s="48" t="s">
        <v>1</v>
      </c>
      <c r="B9" s="48" t="s">
        <v>357</v>
      </c>
      <c r="C9" s="49" t="s">
        <v>382</v>
      </c>
      <c r="D9" s="84" t="s">
        <v>351</v>
      </c>
    </row>
    <row r="10" spans="1:4" x14ac:dyDescent="0.2">
      <c r="A10" s="4" t="s">
        <v>13</v>
      </c>
      <c r="B10" s="6" t="s">
        <v>483</v>
      </c>
      <c r="C10" s="6" t="s">
        <v>484</v>
      </c>
      <c r="D10" s="6" t="s">
        <v>485</v>
      </c>
    </row>
    <row r="11" spans="1:4" x14ac:dyDescent="0.2">
      <c r="A11" s="4" t="s">
        <v>14</v>
      </c>
      <c r="B11" s="6"/>
      <c r="C11" s="6"/>
      <c r="D11" s="6"/>
    </row>
    <row r="12" spans="1:4" x14ac:dyDescent="0.2">
      <c r="A12" s="4" t="s">
        <v>15</v>
      </c>
      <c r="B12" s="6"/>
      <c r="C12" s="6"/>
      <c r="D12" s="6"/>
    </row>
    <row r="13" spans="1:4" x14ac:dyDescent="0.2">
      <c r="A13" s="4" t="s">
        <v>16</v>
      </c>
      <c r="B13" s="6"/>
      <c r="C13" s="6"/>
      <c r="D13" s="6"/>
    </row>
    <row r="14" spans="1:4" x14ac:dyDescent="0.2">
      <c r="A14" s="4" t="s">
        <v>17</v>
      </c>
      <c r="B14" s="6"/>
      <c r="C14" s="6"/>
      <c r="D14" s="6"/>
    </row>
    <row r="15" spans="1:4" x14ac:dyDescent="0.2">
      <c r="A15" s="4" t="s">
        <v>18</v>
      </c>
      <c r="B15" s="6"/>
      <c r="C15" s="6"/>
      <c r="D15" s="6"/>
    </row>
    <row r="16" spans="1:4" x14ac:dyDescent="0.2">
      <c r="A16" s="4" t="s">
        <v>19</v>
      </c>
      <c r="B16" s="6"/>
      <c r="C16" s="6"/>
      <c r="D16" s="6"/>
    </row>
    <row r="17" spans="1:4" x14ac:dyDescent="0.2">
      <c r="A17" s="4" t="s">
        <v>20</v>
      </c>
      <c r="B17" s="6"/>
      <c r="C17" s="6"/>
      <c r="D17" s="6"/>
    </row>
    <row r="18" spans="1:4" x14ac:dyDescent="0.2">
      <c r="A18" s="4" t="s">
        <v>21</v>
      </c>
      <c r="B18" s="6"/>
      <c r="C18" s="6"/>
      <c r="D18" s="6"/>
    </row>
    <row r="19" spans="1:4" x14ac:dyDescent="0.2">
      <c r="A19" s="4" t="s">
        <v>22</v>
      </c>
      <c r="B19" s="6"/>
      <c r="C19" s="6"/>
      <c r="D19" s="6"/>
    </row>
  </sheetData>
  <mergeCells count="1">
    <mergeCell ref="A1:B1"/>
  </mergeCells>
  <hyperlinks>
    <hyperlink ref="A1" location="'Wybór danych'!A1" display="Powrót do arkusza startowego" xr:uid="{4D721447-34E5-428A-8B02-74F1E29F904D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FC47-1D88-4CFA-86B7-ECFC609D6FC1}">
  <dimension ref="A1:C14"/>
  <sheetViews>
    <sheetView showGridLines="0" workbookViewId="0">
      <selection activeCell="A7" sqref="A7"/>
    </sheetView>
  </sheetViews>
  <sheetFormatPr defaultRowHeight="12.75" x14ac:dyDescent="0.2"/>
  <cols>
    <col min="1" max="1" width="4.7109375" style="2" customWidth="1"/>
    <col min="2" max="2" width="35.7109375" style="2" customWidth="1"/>
    <col min="3" max="3" width="42.85546875" style="2" customWidth="1"/>
    <col min="4" max="16384" width="9.140625" style="2"/>
  </cols>
  <sheetData>
    <row r="1" spans="1:3" x14ac:dyDescent="0.2">
      <c r="A1" s="152" t="s">
        <v>311</v>
      </c>
      <c r="B1" s="152"/>
    </row>
    <row r="2" spans="1:3" s="13" customFormat="1" ht="12.75" customHeight="1" x14ac:dyDescent="0.25">
      <c r="A2" s="81"/>
      <c r="B2" s="81"/>
      <c r="C2" s="81"/>
    </row>
    <row r="3" spans="1:3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3" ht="15" x14ac:dyDescent="0.25">
      <c r="A5" s="1" t="s">
        <v>374</v>
      </c>
    </row>
    <row r="6" spans="1:3" ht="15" x14ac:dyDescent="0.25">
      <c r="A6" s="1" t="s">
        <v>320</v>
      </c>
    </row>
    <row r="7" spans="1:3" ht="15" x14ac:dyDescent="0.25">
      <c r="A7" s="1"/>
    </row>
    <row r="8" spans="1:3" ht="15" x14ac:dyDescent="0.25">
      <c r="A8" s="1" t="str">
        <f>_xlfn.CONCAT(" ROK:   ",'Wybór danych'!H3:I3," ")</f>
        <v xml:space="preserve"> ROK:   2021 </v>
      </c>
    </row>
    <row r="9" spans="1:3" s="3" customFormat="1" ht="52.5" customHeight="1" x14ac:dyDescent="0.25">
      <c r="A9" s="48" t="s">
        <v>1</v>
      </c>
      <c r="B9" s="48" t="s">
        <v>377</v>
      </c>
      <c r="C9" s="85" t="s">
        <v>351</v>
      </c>
    </row>
    <row r="10" spans="1:3" ht="25.5" x14ac:dyDescent="0.2">
      <c r="A10" s="4" t="s">
        <v>13</v>
      </c>
      <c r="B10" s="6" t="s">
        <v>486</v>
      </c>
      <c r="C10" s="6" t="s">
        <v>487</v>
      </c>
    </row>
    <row r="11" spans="1:3" x14ac:dyDescent="0.2">
      <c r="A11" s="4" t="s">
        <v>14</v>
      </c>
      <c r="B11" s="6"/>
      <c r="C11" s="6"/>
    </row>
    <row r="12" spans="1:3" x14ac:dyDescent="0.2">
      <c r="A12" s="4" t="s">
        <v>15</v>
      </c>
      <c r="B12" s="6"/>
      <c r="C12" s="6"/>
    </row>
    <row r="13" spans="1:3" x14ac:dyDescent="0.2">
      <c r="A13" s="4" t="s">
        <v>16</v>
      </c>
      <c r="B13" s="6"/>
      <c r="C13" s="6"/>
    </row>
    <row r="14" spans="1:3" x14ac:dyDescent="0.2">
      <c r="A14" s="4" t="s">
        <v>17</v>
      </c>
      <c r="B14" s="6"/>
      <c r="C14" s="6"/>
    </row>
  </sheetData>
  <mergeCells count="1">
    <mergeCell ref="A1:B1"/>
  </mergeCells>
  <hyperlinks>
    <hyperlink ref="A1" location="'Wybór danych'!A1" display="Powrót do arkusza startowego" xr:uid="{F5FB522B-6767-42EA-A6A9-BF233502B364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8D655-B10B-45FB-ACDE-962A9A2BDF8F}">
  <dimension ref="A1:E14"/>
  <sheetViews>
    <sheetView showGridLines="0" workbookViewId="0">
      <selection activeCell="A7" sqref="A7"/>
    </sheetView>
  </sheetViews>
  <sheetFormatPr defaultRowHeight="12.75" x14ac:dyDescent="0.2"/>
  <cols>
    <col min="1" max="1" width="4.7109375" style="2" customWidth="1"/>
    <col min="2" max="2" width="35.7109375" style="2" customWidth="1"/>
    <col min="3" max="3" width="14.28515625" style="2" customWidth="1"/>
    <col min="4" max="4" width="15.7109375" style="2" customWidth="1"/>
    <col min="5" max="5" width="14.28515625" style="2" customWidth="1"/>
    <col min="6" max="16384" width="9.140625" style="2"/>
  </cols>
  <sheetData>
    <row r="1" spans="1:5" x14ac:dyDescent="0.2">
      <c r="A1" s="152" t="s">
        <v>311</v>
      </c>
      <c r="B1" s="152"/>
    </row>
    <row r="2" spans="1:5" s="13" customFormat="1" ht="12.75" customHeight="1" x14ac:dyDescent="0.25">
      <c r="A2" s="81"/>
      <c r="B2" s="81"/>
      <c r="C2" s="81"/>
    </row>
    <row r="3" spans="1:5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5" ht="15" x14ac:dyDescent="0.25">
      <c r="A5" s="1" t="s">
        <v>374</v>
      </c>
    </row>
    <row r="6" spans="1:5" ht="15" x14ac:dyDescent="0.25">
      <c r="A6" s="1" t="s">
        <v>373</v>
      </c>
    </row>
    <row r="7" spans="1:5" ht="15" x14ac:dyDescent="0.25">
      <c r="A7" s="1"/>
    </row>
    <row r="8" spans="1:5" ht="15" x14ac:dyDescent="0.25">
      <c r="A8" s="1" t="str">
        <f>_xlfn.CONCAT(" ROK:   ",'Wybór danych'!H3:I3," ")</f>
        <v xml:space="preserve"> ROK:   2021 </v>
      </c>
    </row>
    <row r="9" spans="1:5" s="3" customFormat="1" ht="52.5" customHeight="1" x14ac:dyDescent="0.25">
      <c r="A9" s="48" t="s">
        <v>1</v>
      </c>
      <c r="B9" s="48" t="s">
        <v>378</v>
      </c>
      <c r="C9" s="48" t="s">
        <v>49</v>
      </c>
      <c r="D9" s="48" t="s">
        <v>390</v>
      </c>
      <c r="E9" s="85" t="s">
        <v>50</v>
      </c>
    </row>
    <row r="10" spans="1:5" ht="25.5" x14ac:dyDescent="0.2">
      <c r="A10" s="4" t="s">
        <v>13</v>
      </c>
      <c r="B10" s="6" t="s">
        <v>488</v>
      </c>
      <c r="C10" s="108">
        <v>2</v>
      </c>
      <c r="D10" s="108" t="s">
        <v>403</v>
      </c>
      <c r="E10" s="108">
        <v>1</v>
      </c>
    </row>
    <row r="11" spans="1:5" x14ac:dyDescent="0.2">
      <c r="A11" s="4" t="s">
        <v>14</v>
      </c>
      <c r="B11" s="6"/>
      <c r="C11" s="108"/>
      <c r="D11" s="108"/>
      <c r="E11" s="108"/>
    </row>
    <row r="12" spans="1:5" x14ac:dyDescent="0.2">
      <c r="A12" s="4" t="s">
        <v>15</v>
      </c>
      <c r="B12" s="6"/>
      <c r="C12" s="108"/>
      <c r="D12" s="108"/>
      <c r="E12" s="108"/>
    </row>
    <row r="13" spans="1:5" x14ac:dyDescent="0.2">
      <c r="A13" s="4" t="s">
        <v>16</v>
      </c>
      <c r="B13" s="6"/>
      <c r="C13" s="108"/>
      <c r="D13" s="108"/>
      <c r="E13" s="108"/>
    </row>
    <row r="14" spans="1:5" x14ac:dyDescent="0.2">
      <c r="A14" s="4" t="s">
        <v>17</v>
      </c>
      <c r="B14" s="6"/>
      <c r="C14" s="108"/>
      <c r="D14" s="108"/>
      <c r="E14" s="108"/>
    </row>
  </sheetData>
  <mergeCells count="1">
    <mergeCell ref="A1:B1"/>
  </mergeCells>
  <hyperlinks>
    <hyperlink ref="A1" location="'Wybór danych'!A1" display="Powrót do arkusza startowego" xr:uid="{4BCEB675-FACB-4867-99B2-079A3C9D5B83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D536-248E-4A1E-A71C-E6108195FB6D}">
  <dimension ref="A1:E14"/>
  <sheetViews>
    <sheetView showGridLines="0" workbookViewId="0">
      <selection activeCell="A7" sqref="A7"/>
    </sheetView>
  </sheetViews>
  <sheetFormatPr defaultRowHeight="12.75" x14ac:dyDescent="0.2"/>
  <cols>
    <col min="1" max="1" width="4.7109375" style="2" customWidth="1"/>
    <col min="2" max="2" width="28.5703125" style="2" customWidth="1"/>
    <col min="3" max="3" width="15.7109375" style="2" customWidth="1"/>
    <col min="4" max="5" width="11.42578125" style="2" customWidth="1"/>
    <col min="6" max="16384" width="9.140625" style="2"/>
  </cols>
  <sheetData>
    <row r="1" spans="1:5" x14ac:dyDescent="0.2">
      <c r="A1" s="152" t="s">
        <v>311</v>
      </c>
      <c r="B1" s="152"/>
    </row>
    <row r="2" spans="1:5" s="13" customFormat="1" ht="12.75" customHeight="1" x14ac:dyDescent="0.25">
      <c r="A2" s="81"/>
      <c r="B2" s="81"/>
      <c r="C2" s="81"/>
    </row>
    <row r="3" spans="1:5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5" ht="15" x14ac:dyDescent="0.25">
      <c r="A5" s="1" t="s">
        <v>374</v>
      </c>
    </row>
    <row r="6" spans="1:5" ht="15" x14ac:dyDescent="0.25">
      <c r="A6" s="1" t="s">
        <v>321</v>
      </c>
    </row>
    <row r="7" spans="1:5" ht="15" x14ac:dyDescent="0.25">
      <c r="A7" s="1"/>
    </row>
    <row r="8" spans="1:5" ht="15" x14ac:dyDescent="0.25">
      <c r="A8" s="1" t="str">
        <f>_xlfn.CONCAT(" ROK:   ",'Wybór danych'!H3:I3," ")</f>
        <v xml:space="preserve"> ROK:   2021 </v>
      </c>
    </row>
    <row r="9" spans="1:5" s="3" customFormat="1" ht="52.5" customHeight="1" x14ac:dyDescent="0.25">
      <c r="A9" s="18" t="s">
        <v>1</v>
      </c>
      <c r="B9" s="18" t="s">
        <v>379</v>
      </c>
      <c r="C9" s="18" t="s">
        <v>381</v>
      </c>
      <c r="D9" s="85" t="s">
        <v>376</v>
      </c>
      <c r="E9" s="85" t="s">
        <v>359</v>
      </c>
    </row>
    <row r="10" spans="1:5" ht="25.5" x14ac:dyDescent="0.2">
      <c r="A10" s="4" t="s">
        <v>13</v>
      </c>
      <c r="B10" s="6" t="s">
        <v>489</v>
      </c>
      <c r="C10" s="109" t="s">
        <v>490</v>
      </c>
      <c r="D10" s="108">
        <v>1</v>
      </c>
      <c r="E10" s="108">
        <v>23</v>
      </c>
    </row>
    <row r="11" spans="1:5" x14ac:dyDescent="0.2">
      <c r="A11" s="4" t="s">
        <v>14</v>
      </c>
      <c r="B11" s="6"/>
      <c r="C11" s="6"/>
      <c r="D11" s="6"/>
      <c r="E11" s="6"/>
    </row>
    <row r="12" spans="1:5" x14ac:dyDescent="0.2">
      <c r="A12" s="4" t="s">
        <v>15</v>
      </c>
      <c r="B12" s="6"/>
      <c r="C12" s="6"/>
      <c r="D12" s="6"/>
      <c r="E12" s="6"/>
    </row>
    <row r="13" spans="1:5" x14ac:dyDescent="0.2">
      <c r="A13" s="4" t="s">
        <v>16</v>
      </c>
      <c r="B13" s="6"/>
      <c r="C13" s="6"/>
      <c r="D13" s="6"/>
      <c r="E13" s="6"/>
    </row>
    <row r="14" spans="1:5" x14ac:dyDescent="0.2">
      <c r="A14" s="4" t="s">
        <v>17</v>
      </c>
      <c r="B14" s="6"/>
      <c r="C14" s="6"/>
      <c r="D14" s="6"/>
      <c r="E14" s="6"/>
    </row>
  </sheetData>
  <mergeCells count="1">
    <mergeCell ref="A1:B1"/>
  </mergeCells>
  <phoneticPr fontId="8" type="noConversion"/>
  <hyperlinks>
    <hyperlink ref="A1" location="'Wybór danych'!A1" display="Powrót do arkusza startowego" xr:uid="{5EE4B42B-910B-4AB8-8FD3-B2029A5AEA8E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7D347-745D-45EE-B5B7-3129A06BCA1A}">
  <dimension ref="A1:G19"/>
  <sheetViews>
    <sheetView showGridLines="0" workbookViewId="0">
      <selection activeCell="A6" sqref="A6"/>
    </sheetView>
  </sheetViews>
  <sheetFormatPr defaultRowHeight="12.75" x14ac:dyDescent="0.2"/>
  <cols>
    <col min="1" max="1" width="4.7109375" style="2" customWidth="1"/>
    <col min="2" max="2" width="21.42578125" style="2" customWidth="1"/>
    <col min="3" max="3" width="35.7109375" style="2" customWidth="1"/>
    <col min="4" max="4" width="14.28515625" style="2" customWidth="1"/>
    <col min="5" max="5" width="11.42578125" style="2" customWidth="1"/>
    <col min="6" max="6" width="42.85546875" style="2" customWidth="1"/>
    <col min="7" max="7" width="11.42578125" style="2" customWidth="1"/>
    <col min="8" max="16384" width="9.140625" style="2"/>
  </cols>
  <sheetData>
    <row r="1" spans="1:7" x14ac:dyDescent="0.2">
      <c r="A1" s="152" t="s">
        <v>311</v>
      </c>
      <c r="B1" s="152"/>
    </row>
    <row r="2" spans="1:7" s="13" customFormat="1" ht="12.75" customHeight="1" x14ac:dyDescent="0.25">
      <c r="A2" s="81"/>
      <c r="B2" s="81"/>
      <c r="C2" s="81"/>
    </row>
    <row r="3" spans="1:7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7" ht="15" x14ac:dyDescent="0.25">
      <c r="A5" s="1" t="s">
        <v>380</v>
      </c>
    </row>
    <row r="7" spans="1:7" ht="15" x14ac:dyDescent="0.25">
      <c r="A7" s="1"/>
    </row>
    <row r="8" spans="1:7" ht="15" x14ac:dyDescent="0.25">
      <c r="A8" s="1" t="str">
        <f>_xlfn.CONCAT(" ROK:   ",'Wybór danych'!H3:I3," ")</f>
        <v xml:space="preserve"> ROK:   2021 </v>
      </c>
    </row>
    <row r="9" spans="1:7" s="3" customFormat="1" ht="52.5" customHeight="1" x14ac:dyDescent="0.25">
      <c r="A9" s="18" t="s">
        <v>1</v>
      </c>
      <c r="B9" s="18" t="s">
        <v>53</v>
      </c>
      <c r="C9" s="18" t="s">
        <v>54</v>
      </c>
      <c r="D9" s="18" t="s">
        <v>55</v>
      </c>
      <c r="E9" s="18" t="s">
        <v>358</v>
      </c>
      <c r="F9" s="86" t="s">
        <v>375</v>
      </c>
      <c r="G9" s="85" t="s">
        <v>359</v>
      </c>
    </row>
    <row r="10" spans="1:7" x14ac:dyDescent="0.2">
      <c r="A10" s="4" t="s">
        <v>13</v>
      </c>
      <c r="B10" s="5" t="s">
        <v>200</v>
      </c>
      <c r="C10" s="6" t="s">
        <v>491</v>
      </c>
      <c r="D10" s="108" t="s">
        <v>122</v>
      </c>
      <c r="E10" s="108">
        <v>2</v>
      </c>
      <c r="F10" s="6" t="s">
        <v>492</v>
      </c>
      <c r="G10" s="6">
        <v>2</v>
      </c>
    </row>
    <row r="11" spans="1:7" x14ac:dyDescent="0.2">
      <c r="A11" s="4" t="s">
        <v>14</v>
      </c>
      <c r="B11" s="5"/>
      <c r="C11" s="6"/>
      <c r="D11" s="108"/>
      <c r="E11" s="108"/>
      <c r="F11" s="6"/>
      <c r="G11" s="6"/>
    </row>
    <row r="12" spans="1:7" x14ac:dyDescent="0.2">
      <c r="A12" s="4" t="s">
        <v>15</v>
      </c>
      <c r="B12" s="5"/>
      <c r="C12" s="6"/>
      <c r="D12" s="108"/>
      <c r="E12" s="108"/>
      <c r="F12" s="6"/>
      <c r="G12" s="6"/>
    </row>
    <row r="13" spans="1:7" x14ac:dyDescent="0.2">
      <c r="A13" s="4" t="s">
        <v>16</v>
      </c>
      <c r="B13" s="5"/>
      <c r="C13" s="6"/>
      <c r="D13" s="108"/>
      <c r="E13" s="108"/>
      <c r="F13" s="6"/>
      <c r="G13" s="6"/>
    </row>
    <row r="14" spans="1:7" x14ac:dyDescent="0.2">
      <c r="A14" s="4" t="s">
        <v>17</v>
      </c>
      <c r="B14" s="5"/>
      <c r="C14" s="6"/>
      <c r="D14" s="108"/>
      <c r="E14" s="108"/>
      <c r="F14" s="6"/>
      <c r="G14" s="6"/>
    </row>
    <row r="15" spans="1:7" x14ac:dyDescent="0.2">
      <c r="A15" s="4" t="s">
        <v>18</v>
      </c>
      <c r="B15" s="5"/>
      <c r="C15" s="6"/>
      <c r="D15" s="108"/>
      <c r="E15" s="108"/>
      <c r="F15" s="6"/>
      <c r="G15" s="6"/>
    </row>
    <row r="16" spans="1:7" x14ac:dyDescent="0.2">
      <c r="A16" s="4" t="s">
        <v>19</v>
      </c>
      <c r="B16" s="5"/>
      <c r="C16" s="6"/>
      <c r="D16" s="108"/>
      <c r="E16" s="108"/>
      <c r="F16" s="6"/>
      <c r="G16" s="6"/>
    </row>
    <row r="17" spans="1:7" x14ac:dyDescent="0.2">
      <c r="A17" s="4" t="s">
        <v>20</v>
      </c>
      <c r="B17" s="5"/>
      <c r="C17" s="6"/>
      <c r="D17" s="108"/>
      <c r="E17" s="108"/>
      <c r="F17" s="6"/>
      <c r="G17" s="6"/>
    </row>
    <row r="18" spans="1:7" x14ac:dyDescent="0.2">
      <c r="A18" s="4" t="s">
        <v>21</v>
      </c>
      <c r="B18" s="5"/>
      <c r="C18" s="6"/>
      <c r="D18" s="108"/>
      <c r="E18" s="108"/>
      <c r="F18" s="6"/>
      <c r="G18" s="6"/>
    </row>
    <row r="19" spans="1:7" x14ac:dyDescent="0.2">
      <c r="A19" s="4" t="s">
        <v>22</v>
      </c>
      <c r="B19" s="5"/>
      <c r="C19" s="6"/>
      <c r="D19" s="108"/>
      <c r="E19" s="108"/>
      <c r="F19" s="6"/>
      <c r="G19" s="6"/>
    </row>
  </sheetData>
  <mergeCells count="1">
    <mergeCell ref="A1:B1"/>
  </mergeCells>
  <hyperlinks>
    <hyperlink ref="A1" location="'Wybór danych'!A1" display="Powrót do arkusza startowego" xr:uid="{13977427-3D58-43DD-ADE9-444B3A3718A8}"/>
  </hyperlink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Proszę wybrac z listy!" xr:uid="{6FF14023-B583-4F86-8F65-C96156B4088A}">
          <x14:formula1>
            <xm:f>Dane!$P$2:$P$3</xm:f>
          </x14:formula1>
          <xm:sqref>D10:D19</xm:sqref>
        </x14:dataValidation>
        <x14:dataValidation type="list" allowBlank="1" showErrorMessage="1" error="Proszę wybrać z listy!" xr:uid="{07A74FB6-6C34-47BC-9814-E6023E42FCF2}">
          <x14:formula1>
            <xm:f>Dane!$A$36:$A$40</xm:f>
          </x14:formula1>
          <xm:sqref>B10:B19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022FA-6588-4DE2-BE7B-E66F7AA77C3A}">
  <dimension ref="A1:H24"/>
  <sheetViews>
    <sheetView showGridLines="0" workbookViewId="0">
      <selection activeCell="A6" sqref="A6"/>
    </sheetView>
  </sheetViews>
  <sheetFormatPr defaultRowHeight="12.75" x14ac:dyDescent="0.2"/>
  <cols>
    <col min="1" max="1" width="4.7109375" style="2" customWidth="1"/>
    <col min="2" max="2" width="32.85546875" style="2" customWidth="1"/>
    <col min="3" max="3" width="12.85546875" style="2" customWidth="1"/>
    <col min="4" max="5" width="28.5703125" style="2" customWidth="1"/>
    <col min="6" max="6" width="42.85546875" style="2" customWidth="1"/>
    <col min="7" max="7" width="13.42578125" style="2" bestFit="1" customWidth="1"/>
    <col min="8" max="8" width="28.5703125" style="2" customWidth="1"/>
    <col min="9" max="16384" width="9.140625" style="2"/>
  </cols>
  <sheetData>
    <row r="1" spans="1:8" x14ac:dyDescent="0.2">
      <c r="A1" s="152" t="s">
        <v>311</v>
      </c>
      <c r="B1" s="152"/>
    </row>
    <row r="2" spans="1:8" s="13" customFormat="1" ht="12.75" customHeight="1" x14ac:dyDescent="0.25">
      <c r="A2" s="81"/>
      <c r="B2" s="81"/>
      <c r="C2" s="81"/>
    </row>
    <row r="3" spans="1:8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8" ht="15" x14ac:dyDescent="0.25">
      <c r="A5" s="1" t="s">
        <v>383</v>
      </c>
    </row>
    <row r="7" spans="1:8" ht="15" x14ac:dyDescent="0.25">
      <c r="A7" s="1"/>
    </row>
    <row r="8" spans="1:8" ht="15" x14ac:dyDescent="0.25">
      <c r="A8" s="1" t="str">
        <f>_xlfn.CONCAT(" ROK:   ",'Wybór danych'!H3:I3," ")</f>
        <v xml:space="preserve"> ROK:   2021 </v>
      </c>
    </row>
    <row r="9" spans="1:8" s="3" customFormat="1" ht="52.5" customHeight="1" x14ac:dyDescent="0.25">
      <c r="A9" s="85" t="s">
        <v>1</v>
      </c>
      <c r="B9" s="85" t="s">
        <v>57</v>
      </c>
      <c r="C9" s="85" t="s">
        <v>58</v>
      </c>
      <c r="D9" s="85" t="s">
        <v>424</v>
      </c>
      <c r="E9" s="85" t="s">
        <v>425</v>
      </c>
      <c r="F9" s="85" t="s">
        <v>59</v>
      </c>
      <c r="G9" s="85" t="s">
        <v>60</v>
      </c>
      <c r="H9" s="85" t="s">
        <v>61</v>
      </c>
    </row>
    <row r="10" spans="1:8" x14ac:dyDescent="0.2">
      <c r="A10" s="4" t="s">
        <v>13</v>
      </c>
      <c r="B10" s="6" t="s">
        <v>209</v>
      </c>
      <c r="C10" s="108" t="s">
        <v>118</v>
      </c>
      <c r="D10" s="6" t="s">
        <v>493</v>
      </c>
      <c r="E10" s="6" t="s">
        <v>494</v>
      </c>
      <c r="F10" s="6" t="s">
        <v>495</v>
      </c>
      <c r="G10" s="108" t="s">
        <v>496</v>
      </c>
      <c r="H10" s="6" t="s">
        <v>497</v>
      </c>
    </row>
    <row r="11" spans="1:8" x14ac:dyDescent="0.2">
      <c r="A11" s="4" t="s">
        <v>14</v>
      </c>
      <c r="B11" s="6"/>
      <c r="C11" s="108"/>
      <c r="D11" s="6"/>
      <c r="E11" s="6"/>
      <c r="F11" s="6"/>
      <c r="G11" s="108"/>
      <c r="H11" s="6"/>
    </row>
    <row r="12" spans="1:8" x14ac:dyDescent="0.2">
      <c r="A12" s="4" t="s">
        <v>15</v>
      </c>
      <c r="B12" s="6"/>
      <c r="C12" s="108"/>
      <c r="D12" s="6"/>
      <c r="E12" s="6"/>
      <c r="F12" s="6"/>
      <c r="G12" s="108"/>
      <c r="H12" s="6"/>
    </row>
    <row r="13" spans="1:8" x14ac:dyDescent="0.2">
      <c r="A13" s="4" t="s">
        <v>16</v>
      </c>
      <c r="B13" s="6"/>
      <c r="C13" s="108"/>
      <c r="D13" s="6"/>
      <c r="E13" s="6"/>
      <c r="F13" s="6"/>
      <c r="G13" s="108"/>
      <c r="H13" s="6"/>
    </row>
    <row r="14" spans="1:8" x14ac:dyDescent="0.2">
      <c r="A14" s="4" t="s">
        <v>17</v>
      </c>
      <c r="B14" s="6"/>
      <c r="C14" s="108"/>
      <c r="D14" s="6"/>
      <c r="E14" s="6"/>
      <c r="F14" s="6"/>
      <c r="G14" s="108"/>
      <c r="H14" s="6"/>
    </row>
    <row r="15" spans="1:8" x14ac:dyDescent="0.2">
      <c r="A15" s="4" t="s">
        <v>18</v>
      </c>
      <c r="B15" s="6"/>
      <c r="C15" s="108"/>
      <c r="D15" s="6"/>
      <c r="E15" s="6"/>
      <c r="F15" s="6"/>
      <c r="G15" s="108"/>
      <c r="H15" s="6"/>
    </row>
    <row r="16" spans="1:8" x14ac:dyDescent="0.2">
      <c r="A16" s="4" t="s">
        <v>19</v>
      </c>
      <c r="B16" s="6"/>
      <c r="C16" s="108"/>
      <c r="D16" s="6"/>
      <c r="E16" s="6"/>
      <c r="F16" s="6"/>
      <c r="G16" s="108"/>
      <c r="H16" s="6"/>
    </row>
    <row r="17" spans="1:8" x14ac:dyDescent="0.2">
      <c r="A17" s="4" t="s">
        <v>20</v>
      </c>
      <c r="B17" s="6"/>
      <c r="C17" s="108"/>
      <c r="D17" s="6"/>
      <c r="E17" s="6"/>
      <c r="F17" s="6"/>
      <c r="G17" s="108"/>
      <c r="H17" s="6"/>
    </row>
    <row r="18" spans="1:8" x14ac:dyDescent="0.2">
      <c r="A18" s="4" t="s">
        <v>21</v>
      </c>
      <c r="B18" s="6"/>
      <c r="C18" s="108"/>
      <c r="D18" s="6"/>
      <c r="E18" s="6"/>
      <c r="F18" s="6"/>
      <c r="G18" s="108"/>
      <c r="H18" s="6"/>
    </row>
    <row r="19" spans="1:8" x14ac:dyDescent="0.2">
      <c r="A19" s="4" t="s">
        <v>22</v>
      </c>
      <c r="B19" s="6"/>
      <c r="C19" s="108"/>
      <c r="D19" s="6"/>
      <c r="E19" s="6"/>
      <c r="F19" s="6"/>
      <c r="G19" s="108"/>
      <c r="H19" s="6"/>
    </row>
    <row r="22" spans="1:8" x14ac:dyDescent="0.2">
      <c r="B22" s="2" t="s">
        <v>62</v>
      </c>
    </row>
    <row r="23" spans="1:8" ht="52.5" customHeight="1" x14ac:dyDescent="0.2">
      <c r="B23" s="153" t="s">
        <v>63</v>
      </c>
      <c r="C23" s="153"/>
      <c r="D23" s="153"/>
      <c r="E23" s="153"/>
      <c r="F23" s="153"/>
      <c r="G23" s="153"/>
    </row>
    <row r="24" spans="1:8" ht="52.5" customHeight="1" x14ac:dyDescent="0.2">
      <c r="B24" s="153" t="s">
        <v>64</v>
      </c>
      <c r="C24" s="153"/>
      <c r="D24" s="153"/>
      <c r="E24" s="153"/>
      <c r="F24" s="153"/>
      <c r="G24" s="153"/>
    </row>
  </sheetData>
  <mergeCells count="3">
    <mergeCell ref="A1:B1"/>
    <mergeCell ref="B23:G23"/>
    <mergeCell ref="B24:G24"/>
  </mergeCells>
  <hyperlinks>
    <hyperlink ref="A1" location="'Wybór danych'!A1" display="Powrót do arkusza startowego" xr:uid="{A91F9F17-84D6-4684-82ED-8F688C8D5CBA}"/>
  </hyperlink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roszę wybrać z listy!" xr:uid="{DBE6E7F1-CD11-442C-AEE7-2A2744957BDD}">
          <x14:formula1>
            <xm:f>Dane!$P$2:$P$3</xm:f>
          </x14:formula1>
          <xm:sqref>C10:C19</xm:sqref>
        </x14:dataValidation>
        <x14:dataValidation type="list" allowBlank="1" showInputMessage="1" showErrorMessage="1" error="Proszę wybrać z listy!" xr:uid="{D7984DA8-DCA7-433E-8938-25AED5699D33}">
          <x14:formula1>
            <xm:f>Dane!$A$43:$A$46</xm:f>
          </x14:formula1>
          <xm:sqref>B10:B19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BDB6-04FB-484C-A2B6-2FF50ADAD6CE}">
  <dimension ref="A1:H19"/>
  <sheetViews>
    <sheetView showGridLines="0" workbookViewId="0">
      <selection activeCell="B10" sqref="B10"/>
    </sheetView>
  </sheetViews>
  <sheetFormatPr defaultRowHeight="12.75" x14ac:dyDescent="0.2"/>
  <cols>
    <col min="1" max="1" width="4.7109375" style="2" customWidth="1"/>
    <col min="2" max="2" width="83.7109375" style="2" customWidth="1"/>
    <col min="3" max="3" width="11.42578125" style="2" customWidth="1"/>
    <col min="4" max="4" width="16" style="2" bestFit="1" customWidth="1"/>
    <col min="5" max="5" width="17" style="2" bestFit="1" customWidth="1"/>
    <col min="6" max="6" width="11.42578125" style="2" customWidth="1"/>
    <col min="7" max="9" width="17.140625" style="2" customWidth="1"/>
    <col min="10" max="16384" width="9.140625" style="2"/>
  </cols>
  <sheetData>
    <row r="1" spans="1:8" x14ac:dyDescent="0.2">
      <c r="A1" s="152" t="s">
        <v>311</v>
      </c>
      <c r="B1" s="152"/>
    </row>
    <row r="2" spans="1:8" s="13" customFormat="1" ht="12.75" customHeight="1" x14ac:dyDescent="0.25">
      <c r="A2" s="81"/>
      <c r="B2" s="81"/>
      <c r="C2" s="81"/>
      <c r="D2" s="126"/>
      <c r="E2" s="126"/>
    </row>
    <row r="3" spans="1:8" s="13" customFormat="1" ht="12.75" customHeight="1" x14ac:dyDescent="0.25">
      <c r="A3" s="99" t="str">
        <f>_xlfn.CONCAT(" Symbol KO/OUM/OUP:   ",'Wybór danych'!H2:I2," ")</f>
        <v xml:space="preserve"> Symbol KO/OUM/OUP:    </v>
      </c>
      <c r="B3" s="81"/>
      <c r="C3" s="81"/>
      <c r="D3" s="126"/>
      <c r="E3" s="126"/>
    </row>
    <row r="5" spans="1:8" ht="15" x14ac:dyDescent="0.25">
      <c r="A5" s="1" t="s">
        <v>387</v>
      </c>
    </row>
    <row r="6" spans="1:8" ht="15" x14ac:dyDescent="0.25">
      <c r="A6" s="1" t="s">
        <v>322</v>
      </c>
    </row>
    <row r="7" spans="1:8" ht="15" x14ac:dyDescent="0.25">
      <c r="A7" s="1"/>
    </row>
    <row r="8" spans="1:8" ht="15" x14ac:dyDescent="0.25">
      <c r="A8" s="1" t="str">
        <f>_xlfn.CONCAT(" ROK:   ",'Wybór danych'!H3:I3," ")</f>
        <v xml:space="preserve"> ROK:   2021 </v>
      </c>
    </row>
    <row r="9" spans="1:8" s="3" customFormat="1" ht="52.5" customHeight="1" x14ac:dyDescent="0.25">
      <c r="A9" s="48" t="s">
        <v>1</v>
      </c>
      <c r="B9" s="17" t="s">
        <v>360</v>
      </c>
      <c r="C9" s="17" t="s">
        <v>510</v>
      </c>
      <c r="D9" s="87" t="s">
        <v>509</v>
      </c>
      <c r="E9" s="87" t="s">
        <v>508</v>
      </c>
      <c r="F9" s="87" t="s">
        <v>507</v>
      </c>
      <c r="G9" s="87" t="s">
        <v>386</v>
      </c>
      <c r="H9" s="87" t="s">
        <v>385</v>
      </c>
    </row>
    <row r="10" spans="1:8" x14ac:dyDescent="0.2">
      <c r="A10" s="4" t="s">
        <v>13</v>
      </c>
      <c r="B10" s="6" t="s">
        <v>180</v>
      </c>
      <c r="C10" s="108">
        <v>1000</v>
      </c>
      <c r="D10" s="108">
        <v>700</v>
      </c>
      <c r="E10" s="108">
        <v>290</v>
      </c>
      <c r="F10" s="108">
        <f>D10+E10</f>
        <v>990</v>
      </c>
      <c r="G10" s="108">
        <v>990</v>
      </c>
      <c r="H10" s="108">
        <v>200</v>
      </c>
    </row>
    <row r="11" spans="1:8" x14ac:dyDescent="0.2">
      <c r="A11" s="4" t="s">
        <v>14</v>
      </c>
      <c r="B11" s="6"/>
      <c r="C11" s="108"/>
      <c r="D11" s="108"/>
      <c r="E11" s="108"/>
      <c r="F11" s="108">
        <f t="shared" ref="F11:F19" si="0">D11+E11</f>
        <v>0</v>
      </c>
      <c r="G11" s="108"/>
      <c r="H11" s="108"/>
    </row>
    <row r="12" spans="1:8" x14ac:dyDescent="0.2">
      <c r="A12" s="4" t="s">
        <v>15</v>
      </c>
      <c r="B12" s="6"/>
      <c r="C12" s="108"/>
      <c r="D12" s="108"/>
      <c r="E12" s="108"/>
      <c r="F12" s="108">
        <f t="shared" si="0"/>
        <v>0</v>
      </c>
      <c r="G12" s="108"/>
      <c r="H12" s="108"/>
    </row>
    <row r="13" spans="1:8" x14ac:dyDescent="0.2">
      <c r="A13" s="4" t="s">
        <v>16</v>
      </c>
      <c r="B13" s="6"/>
      <c r="C13" s="108"/>
      <c r="D13" s="108"/>
      <c r="E13" s="108"/>
      <c r="F13" s="108">
        <f t="shared" si="0"/>
        <v>0</v>
      </c>
      <c r="G13" s="108"/>
      <c r="H13" s="108"/>
    </row>
    <row r="14" spans="1:8" x14ac:dyDescent="0.2">
      <c r="A14" s="4" t="s">
        <v>17</v>
      </c>
      <c r="B14" s="6"/>
      <c r="C14" s="108"/>
      <c r="D14" s="108"/>
      <c r="E14" s="108"/>
      <c r="F14" s="108">
        <f t="shared" si="0"/>
        <v>0</v>
      </c>
      <c r="G14" s="108"/>
      <c r="H14" s="108"/>
    </row>
    <row r="15" spans="1:8" x14ac:dyDescent="0.2">
      <c r="A15" s="4" t="s">
        <v>18</v>
      </c>
      <c r="B15" s="6"/>
      <c r="C15" s="108"/>
      <c r="D15" s="108"/>
      <c r="E15" s="108"/>
      <c r="F15" s="108">
        <f t="shared" si="0"/>
        <v>0</v>
      </c>
      <c r="G15" s="108"/>
      <c r="H15" s="108"/>
    </row>
    <row r="16" spans="1:8" x14ac:dyDescent="0.2">
      <c r="A16" s="4" t="s">
        <v>19</v>
      </c>
      <c r="B16" s="6"/>
      <c r="C16" s="108"/>
      <c r="D16" s="108"/>
      <c r="E16" s="108"/>
      <c r="F16" s="108">
        <f t="shared" si="0"/>
        <v>0</v>
      </c>
      <c r="G16" s="108"/>
      <c r="H16" s="108"/>
    </row>
    <row r="17" spans="1:8" x14ac:dyDescent="0.2">
      <c r="A17" s="4" t="s">
        <v>20</v>
      </c>
      <c r="B17" s="6"/>
      <c r="C17" s="108"/>
      <c r="D17" s="108"/>
      <c r="E17" s="108"/>
      <c r="F17" s="108">
        <f t="shared" si="0"/>
        <v>0</v>
      </c>
      <c r="G17" s="108"/>
      <c r="H17" s="108"/>
    </row>
    <row r="18" spans="1:8" x14ac:dyDescent="0.2">
      <c r="A18" s="4" t="s">
        <v>21</v>
      </c>
      <c r="B18" s="6"/>
      <c r="C18" s="108"/>
      <c r="D18" s="108"/>
      <c r="E18" s="108"/>
      <c r="F18" s="108">
        <f t="shared" si="0"/>
        <v>0</v>
      </c>
      <c r="G18" s="108"/>
      <c r="H18" s="108"/>
    </row>
    <row r="19" spans="1:8" x14ac:dyDescent="0.2">
      <c r="A19" s="4" t="s">
        <v>22</v>
      </c>
      <c r="B19" s="6"/>
      <c r="C19" s="108"/>
      <c r="D19" s="108"/>
      <c r="E19" s="108"/>
      <c r="F19" s="108">
        <f t="shared" si="0"/>
        <v>0</v>
      </c>
      <c r="G19" s="108"/>
      <c r="H19" s="108"/>
    </row>
  </sheetData>
  <mergeCells count="1">
    <mergeCell ref="A1:B1"/>
  </mergeCells>
  <phoneticPr fontId="8" type="noConversion"/>
  <hyperlinks>
    <hyperlink ref="A1" location="'Wybór danych'!A1" display="Powrót do arkusza startowego" xr:uid="{9C21A160-8E9E-4951-8E2B-7C798E5C1FED}"/>
  </hyperlink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DD04FE2D-64CF-4D80-9F30-6E1C9AB2A13A}">
          <x14:formula1>
            <xm:f>Dane!$J$50:$J$82</xm:f>
          </x14:formula1>
          <xm:sqref>B10:B19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216E8-6470-4927-8DB1-EAC63C58EBA7}">
  <dimension ref="A1:P25"/>
  <sheetViews>
    <sheetView showGridLines="0" workbookViewId="0">
      <selection activeCell="A7" sqref="A7"/>
    </sheetView>
  </sheetViews>
  <sheetFormatPr defaultRowHeight="12.75" x14ac:dyDescent="0.2"/>
  <cols>
    <col min="1" max="1" width="4.7109375" style="2" customWidth="1"/>
    <col min="2" max="2" width="11.42578125" style="2" customWidth="1"/>
    <col min="3" max="3" width="14.28515625" style="2" customWidth="1"/>
    <col min="4" max="4" width="35.7109375" style="2" customWidth="1"/>
    <col min="5" max="5" width="25.7109375" style="2" customWidth="1"/>
    <col min="6" max="6" width="17.140625" style="2" customWidth="1"/>
    <col min="7" max="7" width="21.42578125" style="2" customWidth="1"/>
    <col min="8" max="8" width="19.85546875" style="2" customWidth="1"/>
    <col min="9" max="10" width="42.85546875" style="2" customWidth="1"/>
    <col min="11" max="13" width="15.7109375" style="2" customWidth="1"/>
    <col min="14" max="15" width="26.42578125" style="2" customWidth="1"/>
    <col min="16" max="16" width="35.7109375" style="2" customWidth="1"/>
    <col min="17" max="16384" width="9.140625" style="2"/>
  </cols>
  <sheetData>
    <row r="1" spans="1:16" s="13" customFormat="1" x14ac:dyDescent="0.25">
      <c r="A1" s="141" t="s">
        <v>311</v>
      </c>
      <c r="B1" s="141"/>
      <c r="C1" s="141"/>
    </row>
    <row r="2" spans="1:16" s="13" customFormat="1" ht="12.75" customHeight="1" x14ac:dyDescent="0.25">
      <c r="A2" s="81"/>
      <c r="B2" s="81"/>
      <c r="C2" s="81"/>
    </row>
    <row r="3" spans="1:16" s="104" customFormat="1" ht="15.75" x14ac:dyDescent="0.25">
      <c r="A3" s="102" t="str">
        <f>_xlfn.CONCAT(" Symbol KO/OUM/OUP:   ",'Wybór danych'!H2:I2," ")</f>
        <v xml:space="preserve"> Symbol KO/OUM/OUP:    </v>
      </c>
      <c r="B3" s="103"/>
      <c r="C3" s="103"/>
    </row>
    <row r="5" spans="1:16" ht="15" x14ac:dyDescent="0.25">
      <c r="A5" s="1" t="s">
        <v>354</v>
      </c>
    </row>
    <row r="6" spans="1:16" ht="15" x14ac:dyDescent="0.25">
      <c r="A6" s="1" t="s">
        <v>313</v>
      </c>
    </row>
    <row r="7" spans="1:16" ht="15" x14ac:dyDescent="0.25">
      <c r="A7" s="1"/>
    </row>
    <row r="8" spans="1:16" ht="15" x14ac:dyDescent="0.25">
      <c r="A8" s="1" t="str">
        <f>_xlfn.CONCAT(" ROK:   ",'Wybór danych'!H3:I3," ")</f>
        <v xml:space="preserve"> ROK:   2021 </v>
      </c>
    </row>
    <row r="9" spans="1:16" s="3" customFormat="1" ht="26.25" customHeight="1" x14ac:dyDescent="0.25">
      <c r="A9" s="147" t="s">
        <v>1</v>
      </c>
      <c r="B9" s="147" t="s">
        <v>348</v>
      </c>
      <c r="C9" s="148" t="s">
        <v>365</v>
      </c>
      <c r="D9" s="149"/>
      <c r="E9" s="147" t="s">
        <v>276</v>
      </c>
      <c r="F9" s="147" t="s">
        <v>432</v>
      </c>
      <c r="G9" s="147" t="s">
        <v>433</v>
      </c>
      <c r="H9" s="150" t="s">
        <v>277</v>
      </c>
      <c r="I9" s="147" t="s">
        <v>3</v>
      </c>
      <c r="J9" s="142" t="s">
        <v>278</v>
      </c>
      <c r="K9" s="145" t="s">
        <v>4</v>
      </c>
      <c r="L9" s="142" t="s">
        <v>5</v>
      </c>
      <c r="M9" s="145" t="s">
        <v>6</v>
      </c>
      <c r="N9" s="143" t="s">
        <v>7</v>
      </c>
      <c r="O9" s="144"/>
      <c r="P9" s="142" t="s">
        <v>8</v>
      </c>
    </row>
    <row r="10" spans="1:16" s="3" customFormat="1" ht="26.25" customHeight="1" x14ac:dyDescent="0.25">
      <c r="A10" s="147"/>
      <c r="B10" s="147"/>
      <c r="C10" s="18" t="s">
        <v>9</v>
      </c>
      <c r="D10" s="18" t="s">
        <v>10</v>
      </c>
      <c r="E10" s="147"/>
      <c r="F10" s="147"/>
      <c r="G10" s="147"/>
      <c r="H10" s="151"/>
      <c r="I10" s="147"/>
      <c r="J10" s="142"/>
      <c r="K10" s="146"/>
      <c r="L10" s="142"/>
      <c r="M10" s="146"/>
      <c r="N10" s="84" t="s">
        <v>11</v>
      </c>
      <c r="O10" s="84" t="s">
        <v>12</v>
      </c>
      <c r="P10" s="142"/>
    </row>
    <row r="11" spans="1:16" ht="89.25" x14ac:dyDescent="0.2">
      <c r="A11" s="4" t="s">
        <v>13</v>
      </c>
      <c r="B11" s="108">
        <v>1</v>
      </c>
      <c r="C11" s="6"/>
      <c r="D11" s="6" t="s">
        <v>434</v>
      </c>
      <c r="E11" s="108" t="s">
        <v>123</v>
      </c>
      <c r="F11" s="108">
        <v>2018</v>
      </c>
      <c r="G11" s="108">
        <v>2023</v>
      </c>
      <c r="H11" s="108" t="s">
        <v>237</v>
      </c>
      <c r="I11" s="6" t="s">
        <v>437</v>
      </c>
      <c r="J11" s="6" t="s">
        <v>452</v>
      </c>
      <c r="K11" s="108">
        <v>95</v>
      </c>
      <c r="L11" s="108" t="s">
        <v>122</v>
      </c>
      <c r="M11" s="108">
        <v>50</v>
      </c>
      <c r="N11" s="6" t="s">
        <v>124</v>
      </c>
      <c r="O11" s="6" t="s">
        <v>441</v>
      </c>
      <c r="P11" s="6" t="s">
        <v>135</v>
      </c>
    </row>
    <row r="12" spans="1:16" x14ac:dyDescent="0.2">
      <c r="A12" s="4" t="s">
        <v>14</v>
      </c>
      <c r="B12" s="108"/>
      <c r="C12" s="6"/>
      <c r="D12" s="6"/>
      <c r="E12" s="5"/>
      <c r="F12" s="5"/>
      <c r="G12" s="5"/>
      <c r="H12" s="5"/>
      <c r="I12" s="6"/>
      <c r="J12" s="6"/>
      <c r="K12" s="5"/>
      <c r="L12" s="5"/>
      <c r="M12" s="5"/>
      <c r="N12" s="6"/>
      <c r="O12" s="6"/>
      <c r="P12" s="6"/>
    </row>
    <row r="13" spans="1:16" x14ac:dyDescent="0.2">
      <c r="A13" s="4" t="s">
        <v>15</v>
      </c>
      <c r="B13" s="108"/>
      <c r="C13" s="6"/>
      <c r="D13" s="6"/>
      <c r="E13" s="5"/>
      <c r="F13" s="5"/>
      <c r="G13" s="5"/>
      <c r="H13" s="5"/>
      <c r="I13" s="6"/>
      <c r="J13" s="6"/>
      <c r="K13" s="5"/>
      <c r="L13" s="5"/>
      <c r="M13" s="5"/>
      <c r="N13" s="6"/>
      <c r="O13" s="6"/>
      <c r="P13" s="6"/>
    </row>
    <row r="14" spans="1:16" x14ac:dyDescent="0.2">
      <c r="A14" s="4" t="s">
        <v>16</v>
      </c>
      <c r="B14" s="108"/>
      <c r="C14" s="6"/>
      <c r="D14" s="6"/>
      <c r="E14" s="5"/>
      <c r="F14" s="5"/>
      <c r="G14" s="5"/>
      <c r="H14" s="5"/>
      <c r="I14" s="6"/>
      <c r="J14" s="6"/>
      <c r="K14" s="5"/>
      <c r="L14" s="5"/>
      <c r="M14" s="5"/>
      <c r="N14" s="6"/>
      <c r="O14" s="6"/>
      <c r="P14" s="6"/>
    </row>
    <row r="15" spans="1:16" x14ac:dyDescent="0.2">
      <c r="A15" s="4" t="s">
        <v>17</v>
      </c>
      <c r="B15" s="108"/>
      <c r="C15" s="6"/>
      <c r="D15" s="6"/>
      <c r="E15" s="5"/>
      <c r="F15" s="5"/>
      <c r="G15" s="5"/>
      <c r="H15" s="5"/>
      <c r="I15" s="6"/>
      <c r="J15" s="6"/>
      <c r="K15" s="5"/>
      <c r="L15" s="5"/>
      <c r="M15" s="5"/>
      <c r="N15" s="6"/>
      <c r="O15" s="6"/>
      <c r="P15" s="6"/>
    </row>
    <row r="16" spans="1:16" x14ac:dyDescent="0.2">
      <c r="A16" s="4" t="s">
        <v>18</v>
      </c>
      <c r="B16" s="108"/>
      <c r="C16" s="6"/>
      <c r="D16" s="6"/>
      <c r="E16" s="5"/>
      <c r="F16" s="5"/>
      <c r="G16" s="5"/>
      <c r="H16" s="5"/>
      <c r="I16" s="6"/>
      <c r="J16" s="6"/>
      <c r="K16" s="5"/>
      <c r="L16" s="5"/>
      <c r="M16" s="5"/>
      <c r="N16" s="6"/>
      <c r="O16" s="6"/>
      <c r="P16" s="6"/>
    </row>
    <row r="17" spans="1:16" x14ac:dyDescent="0.2">
      <c r="A17" s="4" t="s">
        <v>19</v>
      </c>
      <c r="B17" s="108"/>
      <c r="C17" s="6"/>
      <c r="D17" s="6"/>
      <c r="E17" s="5"/>
      <c r="F17" s="5"/>
      <c r="G17" s="5"/>
      <c r="H17" s="5"/>
      <c r="I17" s="6"/>
      <c r="J17" s="6"/>
      <c r="K17" s="5"/>
      <c r="L17" s="5"/>
      <c r="M17" s="5"/>
      <c r="N17" s="6"/>
      <c r="O17" s="6"/>
      <c r="P17" s="6"/>
    </row>
    <row r="18" spans="1:16" x14ac:dyDescent="0.2">
      <c r="A18" s="4" t="s">
        <v>20</v>
      </c>
      <c r="B18" s="108"/>
      <c r="C18" s="6"/>
      <c r="D18" s="6"/>
      <c r="E18" s="5"/>
      <c r="F18" s="5"/>
      <c r="G18" s="5"/>
      <c r="H18" s="5"/>
      <c r="I18" s="6"/>
      <c r="J18" s="6"/>
      <c r="K18" s="5"/>
      <c r="L18" s="5"/>
      <c r="M18" s="5"/>
      <c r="N18" s="6"/>
      <c r="O18" s="6"/>
      <c r="P18" s="6"/>
    </row>
    <row r="19" spans="1:16" x14ac:dyDescent="0.2">
      <c r="A19" s="4" t="s">
        <v>21</v>
      </c>
      <c r="B19" s="108"/>
      <c r="C19" s="6"/>
      <c r="D19" s="6"/>
      <c r="E19" s="5"/>
      <c r="F19" s="5"/>
      <c r="G19" s="5"/>
      <c r="H19" s="5"/>
      <c r="I19" s="6"/>
      <c r="J19" s="6"/>
      <c r="K19" s="5"/>
      <c r="L19" s="5"/>
      <c r="M19" s="5"/>
      <c r="N19" s="6"/>
      <c r="O19" s="6"/>
      <c r="P19" s="6"/>
    </row>
    <row r="20" spans="1:16" x14ac:dyDescent="0.2">
      <c r="A20" s="4" t="s">
        <v>22</v>
      </c>
      <c r="B20" s="108"/>
      <c r="C20" s="6"/>
      <c r="D20" s="6"/>
      <c r="E20" s="5"/>
      <c r="F20" s="5"/>
      <c r="G20" s="5"/>
      <c r="H20" s="5"/>
      <c r="I20" s="6"/>
      <c r="J20" s="6"/>
      <c r="K20" s="5"/>
      <c r="L20" s="5"/>
      <c r="M20" s="5"/>
      <c r="N20" s="6"/>
      <c r="O20" s="6"/>
      <c r="P20" s="6"/>
    </row>
    <row r="21" spans="1:16" x14ac:dyDescent="0.2">
      <c r="M21" s="9"/>
    </row>
    <row r="22" spans="1:16" x14ac:dyDescent="0.2">
      <c r="B22" s="2" t="s">
        <v>25</v>
      </c>
    </row>
    <row r="23" spans="1:16" x14ac:dyDescent="0.2">
      <c r="B23" s="2" t="s">
        <v>26</v>
      </c>
    </row>
    <row r="24" spans="1:16" x14ac:dyDescent="0.2">
      <c r="B24" s="2" t="s">
        <v>27</v>
      </c>
    </row>
    <row r="25" spans="1:16" x14ac:dyDescent="0.2">
      <c r="B25" s="34" t="s">
        <v>28</v>
      </c>
    </row>
  </sheetData>
  <mergeCells count="15">
    <mergeCell ref="A1:C1"/>
    <mergeCell ref="P9:P10"/>
    <mergeCell ref="L9:L10"/>
    <mergeCell ref="J9:J10"/>
    <mergeCell ref="N9:O9"/>
    <mergeCell ref="M9:M10"/>
    <mergeCell ref="K9:K10"/>
    <mergeCell ref="A9:A10"/>
    <mergeCell ref="E9:E10"/>
    <mergeCell ref="B9:B10"/>
    <mergeCell ref="I9:I10"/>
    <mergeCell ref="F9:F10"/>
    <mergeCell ref="G9:G10"/>
    <mergeCell ref="C9:D9"/>
    <mergeCell ref="H9:H10"/>
  </mergeCells>
  <hyperlinks>
    <hyperlink ref="B25" location="'(Cele)'!A1" display="Opis celów - link" xr:uid="{C25AAFB4-FB82-4460-896B-59CF951297F7}"/>
    <hyperlink ref="A1" location="'Wybór danych'!A1" display="Powrót do arkusza startowego" xr:uid="{A1DF0057-DF6C-498F-8B69-DDFD239DC804}"/>
  </hyperlink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error="Proszę wybrać z listy!" xr:uid="{9BC71C41-5B79-42BB-8E7D-A447875F43DF}">
          <x14:formula1>
            <xm:f>OFFSET(Dane!$I$2,1,0,COUNTA(Dane!$I$3:$I$12),1)</xm:f>
          </x14:formula1>
          <xm:sqref>N11:N20</xm:sqref>
        </x14:dataValidation>
        <x14:dataValidation type="list" allowBlank="1" showErrorMessage="1" error="Proszę wybrać z listy!" xr:uid="{9B0727CA-6AC5-4F33-8FC9-0284E707358A}">
          <x14:formula1>
            <xm:f>Dane!$A$7:$A$19</xm:f>
          </x14:formula1>
          <xm:sqref>P11:P20</xm:sqref>
        </x14:dataValidation>
        <x14:dataValidation type="list" allowBlank="1" showErrorMessage="1" error="Proszę wybrać z listy!" xr:uid="{84D6146B-938A-46AF-A645-65B3498DD7FD}">
          <x14:formula1>
            <xm:f>Dane!$A$2:$A$4</xm:f>
          </x14:formula1>
          <xm:sqref>E11:E20</xm:sqref>
        </x14:dataValidation>
        <x14:dataValidation type="list" allowBlank="1" showErrorMessage="1" error="Proszę wybrać z listy!" xr:uid="{89AE244B-C29B-472D-ADE1-2CE6EBDA3951}">
          <x14:formula1>
            <xm:f>Dane!$P$2:$P$3</xm:f>
          </x14:formula1>
          <xm:sqref>L11:L20</xm:sqref>
        </x14:dataValidation>
        <x14:dataValidation type="list" allowBlank="1" xr:uid="{FEEF683F-63B1-4EAB-A875-548643BB0A15}">
          <x14:formula1>
            <xm:f>Dane!$F$7:$F$11</xm:f>
          </x14:formula1>
          <xm:sqref>H11:H20</xm:sqref>
        </x14:dataValidation>
        <x14:dataValidation type="list" allowBlank="1" showInputMessage="1" showErrorMessage="1" error="Proszę wybrać z listy!" xr:uid="{0DA8BBD2-EE2D-4167-857A-3B5CEEAA021D}">
          <x14:formula1>
            <xm:f>OFFSET(Dane!$K$2,MATCH(N11,Dane!$J$3:$J$58,0),0,COUNTIF(Dane!$J$3:$J$58,N11),1)</xm:f>
          </x14:formula1>
          <xm:sqref>O11:O20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85B86-6E48-413B-920B-5B699954EF5C}">
  <dimension ref="A1:E19"/>
  <sheetViews>
    <sheetView showGridLines="0" workbookViewId="0">
      <selection activeCell="A7" sqref="A7"/>
    </sheetView>
  </sheetViews>
  <sheetFormatPr defaultRowHeight="12.75" x14ac:dyDescent="0.2"/>
  <cols>
    <col min="1" max="1" width="4.7109375" style="2" customWidth="1"/>
    <col min="2" max="2" width="35.7109375" style="2" customWidth="1"/>
    <col min="3" max="3" width="28.5703125" style="2" customWidth="1"/>
    <col min="4" max="5" width="11.42578125" style="2" customWidth="1"/>
    <col min="6" max="16384" width="9.140625" style="2"/>
  </cols>
  <sheetData>
    <row r="1" spans="1:5" x14ac:dyDescent="0.2">
      <c r="A1" s="152" t="s">
        <v>311</v>
      </c>
      <c r="B1" s="152"/>
    </row>
    <row r="2" spans="1:5" s="13" customFormat="1" ht="12.75" customHeight="1" x14ac:dyDescent="0.25">
      <c r="A2" s="81"/>
      <c r="B2" s="81"/>
      <c r="C2" s="81"/>
    </row>
    <row r="3" spans="1:5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5" ht="15" x14ac:dyDescent="0.25">
      <c r="A5" s="1" t="s">
        <v>387</v>
      </c>
    </row>
    <row r="6" spans="1:5" ht="15" x14ac:dyDescent="0.25">
      <c r="A6" s="1" t="s">
        <v>323</v>
      </c>
    </row>
    <row r="7" spans="1:5" ht="15" x14ac:dyDescent="0.25">
      <c r="A7" s="1"/>
    </row>
    <row r="8" spans="1:5" ht="15" x14ac:dyDescent="0.25">
      <c r="A8" s="1" t="str">
        <f>_xlfn.CONCAT(" ROK:   ",'Wybór danych'!H3:I3," ")</f>
        <v xml:space="preserve"> ROK:   2021 </v>
      </c>
    </row>
    <row r="9" spans="1:5" s="3" customFormat="1" ht="52.5" customHeight="1" x14ac:dyDescent="0.25">
      <c r="A9" s="48" t="s">
        <v>1</v>
      </c>
      <c r="B9" s="48" t="s">
        <v>498</v>
      </c>
      <c r="C9" s="48" t="s">
        <v>67</v>
      </c>
      <c r="D9" s="48" t="s">
        <v>68</v>
      </c>
      <c r="E9" s="84" t="s">
        <v>69</v>
      </c>
    </row>
    <row r="10" spans="1:5" x14ac:dyDescent="0.2">
      <c r="A10" s="4" t="s">
        <v>13</v>
      </c>
      <c r="B10" s="6" t="s">
        <v>499</v>
      </c>
      <c r="C10" s="6" t="s">
        <v>500</v>
      </c>
      <c r="D10" s="108">
        <v>1</v>
      </c>
      <c r="E10" s="108">
        <v>1</v>
      </c>
    </row>
    <row r="11" spans="1:5" x14ac:dyDescent="0.2">
      <c r="A11" s="4" t="s">
        <v>14</v>
      </c>
      <c r="B11" s="6"/>
      <c r="C11" s="6"/>
      <c r="D11" s="108"/>
      <c r="E11" s="108"/>
    </row>
    <row r="12" spans="1:5" x14ac:dyDescent="0.2">
      <c r="A12" s="4" t="s">
        <v>15</v>
      </c>
      <c r="B12" s="6"/>
      <c r="C12" s="6"/>
      <c r="D12" s="108"/>
      <c r="E12" s="108"/>
    </row>
    <row r="13" spans="1:5" x14ac:dyDescent="0.2">
      <c r="A13" s="4" t="s">
        <v>16</v>
      </c>
      <c r="B13" s="6"/>
      <c r="C13" s="6"/>
      <c r="D13" s="108"/>
      <c r="E13" s="108"/>
    </row>
    <row r="14" spans="1:5" x14ac:dyDescent="0.2">
      <c r="A14" s="4" t="s">
        <v>17</v>
      </c>
      <c r="B14" s="6"/>
      <c r="C14" s="6"/>
      <c r="D14" s="108"/>
      <c r="E14" s="108"/>
    </row>
    <row r="15" spans="1:5" x14ac:dyDescent="0.2">
      <c r="A15" s="4" t="s">
        <v>18</v>
      </c>
      <c r="B15" s="6"/>
      <c r="C15" s="6"/>
      <c r="D15" s="108"/>
      <c r="E15" s="108"/>
    </row>
    <row r="16" spans="1:5" x14ac:dyDescent="0.2">
      <c r="A16" s="4" t="s">
        <v>19</v>
      </c>
      <c r="B16" s="6"/>
      <c r="C16" s="6"/>
      <c r="D16" s="108"/>
      <c r="E16" s="108"/>
    </row>
    <row r="17" spans="1:5" x14ac:dyDescent="0.2">
      <c r="A17" s="4" t="s">
        <v>20</v>
      </c>
      <c r="B17" s="6"/>
      <c r="C17" s="6"/>
      <c r="D17" s="108"/>
      <c r="E17" s="108"/>
    </row>
    <row r="18" spans="1:5" x14ac:dyDescent="0.2">
      <c r="A18" s="4" t="s">
        <v>21</v>
      </c>
      <c r="B18" s="6"/>
      <c r="C18" s="6"/>
      <c r="D18" s="108"/>
      <c r="E18" s="108"/>
    </row>
    <row r="19" spans="1:5" x14ac:dyDescent="0.2">
      <c r="A19" s="4" t="s">
        <v>22</v>
      </c>
      <c r="B19" s="6"/>
      <c r="C19" s="6"/>
      <c r="D19" s="108"/>
      <c r="E19" s="108"/>
    </row>
  </sheetData>
  <mergeCells count="1">
    <mergeCell ref="A1:B1"/>
  </mergeCells>
  <dataValidations count="1">
    <dataValidation allowBlank="1" sqref="B10:B19 B9" xr:uid="{261E037B-E5BC-4EEA-808F-E9F387FAA0A5}"/>
  </dataValidations>
  <hyperlinks>
    <hyperlink ref="A1" location="'Wybór danych'!A1" display="Powrót do arkusza startowego" xr:uid="{1F1CFE36-76B7-4BE9-B117-2B9CC0395B45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1209D949-3D36-41DF-946C-A9555FE3C644}">
          <x14:formula1>
            <xm:f>Dane!$H$50:$H$67</xm:f>
          </x14:formula1>
          <xm:sqref>B6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7BE17-9C03-4973-8D76-FDA6EEDF7C22}">
  <dimension ref="A1:F19"/>
  <sheetViews>
    <sheetView showGridLines="0" workbookViewId="0">
      <selection activeCell="A7" sqref="A7"/>
    </sheetView>
  </sheetViews>
  <sheetFormatPr defaultRowHeight="12.75" x14ac:dyDescent="0.2"/>
  <cols>
    <col min="1" max="1" width="4.7109375" style="2" customWidth="1"/>
    <col min="2" max="2" width="42.85546875" style="2" customWidth="1"/>
    <col min="3" max="3" width="21.42578125" style="2" bestFit="1" customWidth="1"/>
    <col min="4" max="5" width="11.42578125" style="2" customWidth="1"/>
    <col min="6" max="6" width="11.42578125" style="16" customWidth="1"/>
    <col min="7" max="16384" width="9.140625" style="2"/>
  </cols>
  <sheetData>
    <row r="1" spans="1:6" x14ac:dyDescent="0.2">
      <c r="A1" s="152" t="s">
        <v>311</v>
      </c>
      <c r="B1" s="152"/>
      <c r="F1" s="2"/>
    </row>
    <row r="2" spans="1:6" s="13" customFormat="1" ht="12.75" customHeight="1" x14ac:dyDescent="0.25">
      <c r="A2" s="81"/>
      <c r="B2" s="81"/>
      <c r="C2" s="81"/>
    </row>
    <row r="3" spans="1:6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4" spans="1:6" x14ac:dyDescent="0.2">
      <c r="F4" s="2"/>
    </row>
    <row r="5" spans="1:6" ht="15" x14ac:dyDescent="0.25">
      <c r="A5" s="1" t="s">
        <v>387</v>
      </c>
    </row>
    <row r="6" spans="1:6" ht="15" x14ac:dyDescent="0.25">
      <c r="A6" s="1" t="s">
        <v>324</v>
      </c>
      <c r="F6" s="2"/>
    </row>
    <row r="7" spans="1:6" ht="15" x14ac:dyDescent="0.25">
      <c r="A7" s="1"/>
      <c r="F7" s="2"/>
    </row>
    <row r="8" spans="1:6" ht="15" x14ac:dyDescent="0.25">
      <c r="A8" s="1" t="str">
        <f>_xlfn.CONCAT(" ROK:   ",'Wybór danych'!H3:I3," ")</f>
        <v xml:space="preserve"> ROK:   2021 </v>
      </c>
      <c r="F8" s="2"/>
    </row>
    <row r="9" spans="1:6" s="3" customFormat="1" ht="52.5" customHeight="1" x14ac:dyDescent="0.25">
      <c r="A9" s="48" t="s">
        <v>1</v>
      </c>
      <c r="B9" s="48" t="s">
        <v>361</v>
      </c>
      <c r="C9" s="48" t="s">
        <v>71</v>
      </c>
      <c r="D9" s="48" t="s">
        <v>388</v>
      </c>
      <c r="E9" s="86" t="s">
        <v>362</v>
      </c>
      <c r="F9" s="86" t="s">
        <v>359</v>
      </c>
    </row>
    <row r="10" spans="1:6" x14ac:dyDescent="0.2">
      <c r="A10" s="4" t="s">
        <v>13</v>
      </c>
      <c r="B10" s="6" t="s">
        <v>501</v>
      </c>
      <c r="C10" s="6" t="s">
        <v>181</v>
      </c>
      <c r="D10" s="108">
        <v>2</v>
      </c>
      <c r="E10" s="108">
        <v>1</v>
      </c>
      <c r="F10" s="108">
        <v>30</v>
      </c>
    </row>
    <row r="11" spans="1:6" x14ac:dyDescent="0.2">
      <c r="A11" s="4" t="s">
        <v>14</v>
      </c>
      <c r="B11" s="6"/>
      <c r="C11" s="6"/>
      <c r="D11" s="108"/>
      <c r="E11" s="108"/>
      <c r="F11" s="108"/>
    </row>
    <row r="12" spans="1:6" x14ac:dyDescent="0.2">
      <c r="A12" s="4" t="s">
        <v>15</v>
      </c>
      <c r="B12" s="6"/>
      <c r="C12" s="6"/>
      <c r="D12" s="108"/>
      <c r="E12" s="108"/>
      <c r="F12" s="108"/>
    </row>
    <row r="13" spans="1:6" x14ac:dyDescent="0.2">
      <c r="A13" s="4" t="s">
        <v>16</v>
      </c>
      <c r="B13" s="6"/>
      <c r="C13" s="6"/>
      <c r="D13" s="108"/>
      <c r="E13" s="108"/>
      <c r="F13" s="108"/>
    </row>
    <row r="14" spans="1:6" x14ac:dyDescent="0.2">
      <c r="A14" s="4" t="s">
        <v>17</v>
      </c>
      <c r="B14" s="6"/>
      <c r="C14" s="6"/>
      <c r="D14" s="108"/>
      <c r="E14" s="108"/>
      <c r="F14" s="108"/>
    </row>
    <row r="15" spans="1:6" x14ac:dyDescent="0.2">
      <c r="A15" s="4" t="s">
        <v>18</v>
      </c>
      <c r="B15" s="6"/>
      <c r="C15" s="6"/>
      <c r="D15" s="108"/>
      <c r="E15" s="108"/>
      <c r="F15" s="108"/>
    </row>
    <row r="16" spans="1:6" x14ac:dyDescent="0.2">
      <c r="A16" s="4" t="s">
        <v>19</v>
      </c>
      <c r="B16" s="6"/>
      <c r="C16" s="6"/>
      <c r="D16" s="108"/>
      <c r="E16" s="108"/>
      <c r="F16" s="108"/>
    </row>
    <row r="17" spans="1:6" x14ac:dyDescent="0.2">
      <c r="A17" s="4" t="s">
        <v>20</v>
      </c>
      <c r="B17" s="6"/>
      <c r="C17" s="6"/>
      <c r="D17" s="108"/>
      <c r="E17" s="108"/>
      <c r="F17" s="108"/>
    </row>
    <row r="18" spans="1:6" x14ac:dyDescent="0.2">
      <c r="A18" s="4" t="s">
        <v>21</v>
      </c>
      <c r="B18" s="6"/>
      <c r="C18" s="6"/>
      <c r="D18" s="108"/>
      <c r="E18" s="108"/>
      <c r="F18" s="108"/>
    </row>
    <row r="19" spans="1:6" x14ac:dyDescent="0.2">
      <c r="A19" s="4" t="s">
        <v>22</v>
      </c>
      <c r="B19" s="6"/>
      <c r="C19" s="6"/>
      <c r="D19" s="108"/>
      <c r="E19" s="108"/>
      <c r="F19" s="108"/>
    </row>
  </sheetData>
  <mergeCells count="1">
    <mergeCell ref="A1:B1"/>
  </mergeCells>
  <dataValidations count="1">
    <dataValidation allowBlank="1" sqref="B6 B9:B19" xr:uid="{73AC83BE-1E46-46BE-8736-EBC249325D03}"/>
  </dataValidations>
  <hyperlinks>
    <hyperlink ref="A1" location="'Wybór danych'!A1" display="Powrót do arkusza startowego" xr:uid="{370816D1-3A99-478E-8E36-FA1026D6322F}"/>
  </hyperlink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="Prosze wybrać z listy!" xr:uid="{30BEE852-3F59-4C01-A27B-42827DA0D872}">
          <x14:formula1>
            <xm:f>Dane!$I$50:$I$51</xm:f>
          </x14:formula1>
          <xm:sqref>C10:C19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29D7-0965-40F7-B88C-0F1E7BDFF57C}">
  <dimension ref="A1:E19"/>
  <sheetViews>
    <sheetView showGridLines="0" workbookViewId="0">
      <selection activeCell="A7" sqref="A7"/>
    </sheetView>
  </sheetViews>
  <sheetFormatPr defaultRowHeight="12.75" x14ac:dyDescent="0.2"/>
  <cols>
    <col min="1" max="1" width="4.7109375" style="2" customWidth="1"/>
    <col min="2" max="2" width="42.85546875" style="2" customWidth="1"/>
    <col min="3" max="3" width="11.42578125" style="2" customWidth="1"/>
    <col min="4" max="4" width="16.42578125" style="2" customWidth="1"/>
    <col min="5" max="5" width="11.42578125" style="2" customWidth="1"/>
    <col min="6" max="16384" width="9.140625" style="2"/>
  </cols>
  <sheetData>
    <row r="1" spans="1:5" x14ac:dyDescent="0.2">
      <c r="A1" s="152" t="s">
        <v>311</v>
      </c>
      <c r="B1" s="152"/>
    </row>
    <row r="2" spans="1:5" s="13" customFormat="1" ht="12.75" customHeight="1" x14ac:dyDescent="0.25">
      <c r="A2" s="81"/>
      <c r="B2" s="81"/>
      <c r="C2" s="81"/>
    </row>
    <row r="3" spans="1:5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5" ht="15" x14ac:dyDescent="0.25">
      <c r="A5" s="1" t="s">
        <v>387</v>
      </c>
    </row>
    <row r="6" spans="1:5" ht="15" x14ac:dyDescent="0.25">
      <c r="A6" s="1" t="s">
        <v>325</v>
      </c>
    </row>
    <row r="7" spans="1:5" ht="15" x14ac:dyDescent="0.25">
      <c r="A7" s="1"/>
    </row>
    <row r="8" spans="1:5" ht="15" x14ac:dyDescent="0.25">
      <c r="A8" s="1" t="str">
        <f>_xlfn.CONCAT(" ROK:   ",'Wybór danych'!H3:I3," ")</f>
        <v xml:space="preserve"> ROK:   2021 </v>
      </c>
    </row>
    <row r="9" spans="1:5" s="3" customFormat="1" ht="52.5" customHeight="1" x14ac:dyDescent="0.25">
      <c r="A9" s="18" t="s">
        <v>1</v>
      </c>
      <c r="B9" s="17" t="s">
        <v>30</v>
      </c>
      <c r="C9" s="18" t="s">
        <v>49</v>
      </c>
      <c r="D9" s="35" t="s">
        <v>391</v>
      </c>
      <c r="E9" s="85" t="s">
        <v>50</v>
      </c>
    </row>
    <row r="10" spans="1:5" x14ac:dyDescent="0.2">
      <c r="A10" s="4" t="s">
        <v>13</v>
      </c>
      <c r="B10" s="6" t="s">
        <v>502</v>
      </c>
      <c r="C10" s="108">
        <v>1</v>
      </c>
      <c r="D10" s="108" t="s">
        <v>503</v>
      </c>
      <c r="E10" s="108">
        <v>1</v>
      </c>
    </row>
    <row r="11" spans="1:5" x14ac:dyDescent="0.2">
      <c r="A11" s="4" t="s">
        <v>14</v>
      </c>
      <c r="B11" s="6"/>
      <c r="C11" s="108"/>
      <c r="D11" s="108"/>
      <c r="E11" s="108"/>
    </row>
    <row r="12" spans="1:5" x14ac:dyDescent="0.2">
      <c r="A12" s="4" t="s">
        <v>15</v>
      </c>
      <c r="B12" s="6"/>
      <c r="C12" s="108"/>
      <c r="D12" s="108"/>
      <c r="E12" s="108"/>
    </row>
    <row r="13" spans="1:5" x14ac:dyDescent="0.2">
      <c r="A13" s="4" t="s">
        <v>16</v>
      </c>
      <c r="B13" s="6"/>
      <c r="C13" s="108"/>
      <c r="D13" s="108"/>
      <c r="E13" s="108"/>
    </row>
    <row r="14" spans="1:5" x14ac:dyDescent="0.2">
      <c r="A14" s="4" t="s">
        <v>17</v>
      </c>
      <c r="B14" s="6"/>
      <c r="C14" s="108"/>
      <c r="D14" s="108"/>
      <c r="E14" s="108"/>
    </row>
    <row r="15" spans="1:5" x14ac:dyDescent="0.2">
      <c r="A15" s="4" t="s">
        <v>18</v>
      </c>
      <c r="B15" s="6"/>
      <c r="C15" s="108"/>
      <c r="D15" s="108"/>
      <c r="E15" s="108"/>
    </row>
    <row r="16" spans="1:5" x14ac:dyDescent="0.2">
      <c r="A16" s="4" t="s">
        <v>19</v>
      </c>
      <c r="B16" s="6"/>
      <c r="C16" s="108"/>
      <c r="D16" s="108"/>
      <c r="E16" s="108"/>
    </row>
    <row r="17" spans="1:5" x14ac:dyDescent="0.2">
      <c r="A17" s="4" t="s">
        <v>20</v>
      </c>
      <c r="B17" s="6"/>
      <c r="C17" s="108"/>
      <c r="D17" s="108"/>
      <c r="E17" s="108"/>
    </row>
    <row r="18" spans="1:5" x14ac:dyDescent="0.2">
      <c r="A18" s="4" t="s">
        <v>21</v>
      </c>
      <c r="B18" s="6"/>
      <c r="C18" s="108"/>
      <c r="D18" s="108"/>
      <c r="E18" s="108"/>
    </row>
    <row r="19" spans="1:5" x14ac:dyDescent="0.2">
      <c r="A19" s="4" t="s">
        <v>22</v>
      </c>
      <c r="B19" s="6"/>
      <c r="C19" s="108"/>
      <c r="D19" s="108"/>
      <c r="E19" s="108"/>
    </row>
  </sheetData>
  <mergeCells count="1">
    <mergeCell ref="A1:B1"/>
  </mergeCells>
  <phoneticPr fontId="8" type="noConversion"/>
  <hyperlinks>
    <hyperlink ref="A1" location="'Wybór danych'!A1" display="Powrót do arkusza startowego" xr:uid="{831EA054-2F89-43CB-BEBC-AE75DA043122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5F59-3438-4FF7-9FE0-E7829C467864}">
  <dimension ref="A1:E19"/>
  <sheetViews>
    <sheetView showGridLines="0" workbookViewId="0">
      <selection activeCell="A6" sqref="A6"/>
    </sheetView>
  </sheetViews>
  <sheetFormatPr defaultRowHeight="12.75" x14ac:dyDescent="0.2"/>
  <cols>
    <col min="1" max="1" width="4.7109375" style="2" customWidth="1"/>
    <col min="2" max="2" width="42.85546875" style="2" customWidth="1"/>
    <col min="3" max="3" width="35.7109375" style="2" customWidth="1"/>
    <col min="4" max="5" width="12.85546875" style="2" customWidth="1"/>
    <col min="6" max="16384" width="9.140625" style="2"/>
  </cols>
  <sheetData>
    <row r="1" spans="1:5" x14ac:dyDescent="0.2">
      <c r="A1" s="152" t="s">
        <v>311</v>
      </c>
      <c r="B1" s="152"/>
    </row>
    <row r="2" spans="1:5" s="13" customFormat="1" ht="12.75" customHeight="1" x14ac:dyDescent="0.25">
      <c r="A2" s="81"/>
      <c r="B2" s="81"/>
      <c r="C2" s="81"/>
    </row>
    <row r="3" spans="1:5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5" ht="15" x14ac:dyDescent="0.25">
      <c r="A5" s="1" t="s">
        <v>392</v>
      </c>
    </row>
    <row r="6" spans="1:5" ht="15" x14ac:dyDescent="0.25">
      <c r="A6" s="1"/>
    </row>
    <row r="7" spans="1:5" ht="15" x14ac:dyDescent="0.25">
      <c r="A7" s="1"/>
    </row>
    <row r="8" spans="1:5" ht="15" x14ac:dyDescent="0.25">
      <c r="A8" s="1" t="str">
        <f>_xlfn.CONCAT(" ROK:   ",'Wybór danych'!H3:I3," ")</f>
        <v xml:space="preserve"> ROK:   2021 </v>
      </c>
    </row>
    <row r="9" spans="1:5" s="3" customFormat="1" ht="52.5" customHeight="1" x14ac:dyDescent="0.25">
      <c r="A9" s="18" t="s">
        <v>1</v>
      </c>
      <c r="B9" s="18" t="s">
        <v>428</v>
      </c>
      <c r="C9" s="18" t="s">
        <v>74</v>
      </c>
      <c r="D9" s="19" t="s">
        <v>75</v>
      </c>
      <c r="E9" s="84" t="s">
        <v>76</v>
      </c>
    </row>
    <row r="10" spans="1:5" ht="38.25" x14ac:dyDescent="0.2">
      <c r="A10" s="4" t="s">
        <v>13</v>
      </c>
      <c r="B10" s="5" t="s">
        <v>393</v>
      </c>
      <c r="C10" s="6" t="s">
        <v>504</v>
      </c>
      <c r="D10" s="108">
        <v>2</v>
      </c>
      <c r="E10" s="108">
        <v>1</v>
      </c>
    </row>
    <row r="11" spans="1:5" x14ac:dyDescent="0.2">
      <c r="A11" s="4" t="s">
        <v>14</v>
      </c>
      <c r="B11" s="5"/>
      <c r="C11" s="6"/>
      <c r="D11" s="108"/>
      <c r="E11" s="108"/>
    </row>
    <row r="12" spans="1:5" x14ac:dyDescent="0.2">
      <c r="A12" s="4" t="s">
        <v>15</v>
      </c>
      <c r="B12" s="5"/>
      <c r="C12" s="6"/>
      <c r="D12" s="108"/>
      <c r="E12" s="108"/>
    </row>
    <row r="13" spans="1:5" x14ac:dyDescent="0.2">
      <c r="A13" s="4" t="s">
        <v>16</v>
      </c>
      <c r="B13" s="5"/>
      <c r="C13" s="6"/>
      <c r="D13" s="108"/>
      <c r="E13" s="108"/>
    </row>
    <row r="14" spans="1:5" x14ac:dyDescent="0.2">
      <c r="A14" s="4" t="s">
        <v>17</v>
      </c>
      <c r="B14" s="5"/>
      <c r="C14" s="6"/>
      <c r="D14" s="108"/>
      <c r="E14" s="108"/>
    </row>
    <row r="15" spans="1:5" x14ac:dyDescent="0.2">
      <c r="A15" s="4" t="s">
        <v>18</v>
      </c>
      <c r="B15" s="5"/>
      <c r="C15" s="6"/>
      <c r="D15" s="108"/>
      <c r="E15" s="108"/>
    </row>
    <row r="16" spans="1:5" x14ac:dyDescent="0.2">
      <c r="A16" s="4" t="s">
        <v>19</v>
      </c>
      <c r="B16" s="5"/>
      <c r="C16" s="6"/>
      <c r="D16" s="108"/>
      <c r="E16" s="108"/>
    </row>
    <row r="17" spans="1:5" x14ac:dyDescent="0.2">
      <c r="A17" s="4" t="s">
        <v>20</v>
      </c>
      <c r="B17" s="5"/>
      <c r="C17" s="6"/>
      <c r="D17" s="108"/>
      <c r="E17" s="108"/>
    </row>
    <row r="18" spans="1:5" x14ac:dyDescent="0.2">
      <c r="A18" s="4" t="s">
        <v>21</v>
      </c>
      <c r="B18" s="5"/>
      <c r="C18" s="6"/>
      <c r="D18" s="108"/>
      <c r="E18" s="108"/>
    </row>
    <row r="19" spans="1:5" x14ac:dyDescent="0.2">
      <c r="A19" s="4" t="s">
        <v>22</v>
      </c>
      <c r="B19" s="5"/>
      <c r="C19" s="6"/>
      <c r="D19" s="108"/>
      <c r="E19" s="108"/>
    </row>
  </sheetData>
  <mergeCells count="1">
    <mergeCell ref="A1:B1"/>
  </mergeCells>
  <phoneticPr fontId="8" type="noConversion"/>
  <hyperlinks>
    <hyperlink ref="A1" location="'Wybór danych'!A1" display="Powrót do arkusza startowego" xr:uid="{5523FAEB-C11D-4A89-B286-E1FF1599B789}"/>
  </hyperlink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C45F17-A57A-4B99-B4C3-D6EA9BDEC986}">
          <x14:formula1>
            <xm:f>Dane!$A$53:$A$58</xm:f>
          </x14:formula1>
          <xm:sqref>B10:B19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6B485-6467-455F-8042-79FACF170590}">
  <dimension ref="A1:G19"/>
  <sheetViews>
    <sheetView showGridLines="0" workbookViewId="0">
      <selection activeCell="A6" sqref="A6"/>
    </sheetView>
  </sheetViews>
  <sheetFormatPr defaultRowHeight="12.75" x14ac:dyDescent="0.2"/>
  <cols>
    <col min="1" max="1" width="4.7109375" style="2" customWidth="1"/>
    <col min="2" max="2" width="13" style="2" customWidth="1"/>
    <col min="3" max="3" width="64.28515625" style="2" customWidth="1"/>
    <col min="4" max="4" width="35.7109375" style="2" customWidth="1"/>
    <col min="5" max="5" width="11.42578125" style="2" customWidth="1"/>
    <col min="6" max="6" width="42.85546875" style="2" customWidth="1"/>
    <col min="7" max="7" width="11.42578125" style="2" customWidth="1"/>
    <col min="8" max="16384" width="9.140625" style="2"/>
  </cols>
  <sheetData>
    <row r="1" spans="1:7" x14ac:dyDescent="0.2">
      <c r="A1" s="152" t="s">
        <v>311</v>
      </c>
      <c r="B1" s="152"/>
      <c r="C1" s="152"/>
    </row>
    <row r="2" spans="1:7" s="13" customFormat="1" ht="12.75" customHeight="1" x14ac:dyDescent="0.25">
      <c r="A2" s="81"/>
      <c r="B2" s="81"/>
      <c r="C2" s="81"/>
    </row>
    <row r="3" spans="1:7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7" ht="15" x14ac:dyDescent="0.25">
      <c r="A5" s="1" t="s">
        <v>398</v>
      </c>
    </row>
    <row r="6" spans="1:7" ht="15" x14ac:dyDescent="0.25">
      <c r="A6" s="1"/>
    </row>
    <row r="7" spans="1:7" ht="15" x14ac:dyDescent="0.25">
      <c r="A7" s="1"/>
    </row>
    <row r="8" spans="1:7" ht="15" x14ac:dyDescent="0.25">
      <c r="A8" s="1" t="str">
        <f>_xlfn.CONCAT(" ROK:   ",'Wybór danych'!H3:I3," ")</f>
        <v xml:space="preserve"> ROK:   2021 </v>
      </c>
    </row>
    <row r="9" spans="1:7" s="3" customFormat="1" ht="66" customHeight="1" x14ac:dyDescent="0.25">
      <c r="A9" s="18" t="s">
        <v>1</v>
      </c>
      <c r="B9" s="17" t="s">
        <v>431</v>
      </c>
      <c r="C9" s="18" t="s">
        <v>78</v>
      </c>
      <c r="D9" s="18" t="s">
        <v>30</v>
      </c>
      <c r="E9" s="19" t="s">
        <v>79</v>
      </c>
      <c r="F9" s="84" t="s">
        <v>34</v>
      </c>
      <c r="G9" s="84" t="s">
        <v>80</v>
      </c>
    </row>
    <row r="10" spans="1:7" ht="38.25" x14ac:dyDescent="0.2">
      <c r="A10" s="4" t="s">
        <v>13</v>
      </c>
      <c r="B10" s="5"/>
      <c r="C10" s="5" t="s">
        <v>215</v>
      </c>
      <c r="D10" s="6" t="s">
        <v>505</v>
      </c>
      <c r="E10" s="6"/>
      <c r="F10" s="6" t="s">
        <v>506</v>
      </c>
      <c r="G10" s="6"/>
    </row>
    <row r="11" spans="1:7" x14ac:dyDescent="0.2">
      <c r="A11" s="4" t="s">
        <v>14</v>
      </c>
      <c r="B11" s="5"/>
      <c r="C11" s="5"/>
      <c r="D11" s="6"/>
      <c r="E11" s="6"/>
      <c r="F11" s="6"/>
      <c r="G11" s="6"/>
    </row>
    <row r="12" spans="1:7" x14ac:dyDescent="0.2">
      <c r="A12" s="4" t="s">
        <v>15</v>
      </c>
      <c r="B12" s="5"/>
      <c r="C12" s="5"/>
      <c r="D12" s="6"/>
      <c r="E12" s="6"/>
      <c r="F12" s="6"/>
      <c r="G12" s="6"/>
    </row>
    <row r="13" spans="1:7" x14ac:dyDescent="0.2">
      <c r="A13" s="4" t="s">
        <v>16</v>
      </c>
      <c r="B13" s="5"/>
      <c r="C13" s="5"/>
      <c r="D13" s="6"/>
      <c r="E13" s="6"/>
      <c r="F13" s="6"/>
      <c r="G13" s="6"/>
    </row>
    <row r="14" spans="1:7" x14ac:dyDescent="0.2">
      <c r="A14" s="4" t="s">
        <v>17</v>
      </c>
      <c r="B14" s="5"/>
      <c r="C14" s="5"/>
      <c r="D14" s="6"/>
      <c r="E14" s="6"/>
      <c r="F14" s="6"/>
      <c r="G14" s="6"/>
    </row>
    <row r="15" spans="1:7" x14ac:dyDescent="0.2">
      <c r="A15" s="4" t="s">
        <v>18</v>
      </c>
      <c r="B15" s="5"/>
      <c r="C15" s="5"/>
      <c r="D15" s="6"/>
      <c r="E15" s="6"/>
      <c r="F15" s="6"/>
      <c r="G15" s="6"/>
    </row>
    <row r="16" spans="1:7" x14ac:dyDescent="0.2">
      <c r="A16" s="4" t="s">
        <v>19</v>
      </c>
      <c r="B16" s="5"/>
      <c r="C16" s="5"/>
      <c r="D16" s="6"/>
      <c r="E16" s="6"/>
      <c r="F16" s="6"/>
      <c r="G16" s="6"/>
    </row>
    <row r="17" spans="1:7" x14ac:dyDescent="0.2">
      <c r="A17" s="4" t="s">
        <v>20</v>
      </c>
      <c r="B17" s="5"/>
      <c r="C17" s="5"/>
      <c r="D17" s="6"/>
      <c r="E17" s="6"/>
      <c r="F17" s="6"/>
      <c r="G17" s="6"/>
    </row>
    <row r="18" spans="1:7" x14ac:dyDescent="0.2">
      <c r="A18" s="4" t="s">
        <v>21</v>
      </c>
      <c r="B18" s="5"/>
      <c r="C18" s="5"/>
      <c r="D18" s="6"/>
      <c r="E18" s="6"/>
      <c r="F18" s="6"/>
      <c r="G18" s="6"/>
    </row>
    <row r="19" spans="1:7" x14ac:dyDescent="0.2">
      <c r="A19" s="4" t="s">
        <v>22</v>
      </c>
      <c r="B19" s="5"/>
      <c r="C19" s="5"/>
      <c r="D19" s="6"/>
      <c r="E19" s="6"/>
      <c r="F19" s="6"/>
      <c r="G19" s="6"/>
    </row>
  </sheetData>
  <mergeCells count="1">
    <mergeCell ref="A1:C1"/>
  </mergeCells>
  <phoneticPr fontId="8" type="noConversion"/>
  <hyperlinks>
    <hyperlink ref="A1" location="'Wybór danych'!A1" display="Powrót do arkusza startowego" xr:uid="{49F379FC-09F1-442E-A8B5-BDA3BEB850C2}"/>
  </hyperlink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BC7396A9-D5BC-4044-823C-EB517E425222}">
          <x14:formula1>
            <xm:f>Dane!$A$61:$A$64</xm:f>
          </x14:formula1>
          <xm:sqref>C11:C12 C14:C15 C17:C18</xm:sqref>
        </x14:dataValidation>
        <x14:dataValidation type="list" allowBlank="1" xr:uid="{696675B4-E292-490C-B823-3215A849D6CC}">
          <x14:formula1>
            <xm:f>Dane!$A$61:$A$65</xm:f>
          </x14:formula1>
          <xm:sqref>C10 C13 C16 C19</xm:sqref>
        </x14:dataValidation>
        <x14:dataValidation type="list" allowBlank="1" showErrorMessage="1" error="Proszę wybrać z listy!" xr:uid="{D47EADD0-B4B8-4B9F-A02D-D1B84B858187}">
          <x14:formula1>
            <xm:f>Dane!$P$9:$P$36</xm:f>
          </x14:formula1>
          <xm:sqref>B10:B19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09AD6-200D-403D-830E-5DCCC434682B}">
  <dimension ref="A1:F44"/>
  <sheetViews>
    <sheetView showGridLines="0" workbookViewId="0">
      <selection activeCell="A6" sqref="A6"/>
    </sheetView>
  </sheetViews>
  <sheetFormatPr defaultRowHeight="12.75" x14ac:dyDescent="0.2"/>
  <cols>
    <col min="1" max="1" width="42.85546875" style="2" customWidth="1"/>
    <col min="2" max="4" width="17.140625" style="2" customWidth="1"/>
    <col min="5" max="5" width="9.140625" style="2"/>
    <col min="6" max="6" width="16.140625" style="2" bestFit="1" customWidth="1"/>
    <col min="7" max="16384" width="9.140625" style="2"/>
  </cols>
  <sheetData>
    <row r="1" spans="1:6" x14ac:dyDescent="0.2">
      <c r="A1" s="152" t="s">
        <v>311</v>
      </c>
      <c r="B1" s="152"/>
      <c r="C1" s="152"/>
    </row>
    <row r="2" spans="1:6" s="13" customFormat="1" ht="12.75" customHeight="1" x14ac:dyDescent="0.25">
      <c r="A2" s="81"/>
      <c r="B2" s="81"/>
      <c r="C2" s="81"/>
    </row>
    <row r="3" spans="1:6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6" ht="15" x14ac:dyDescent="0.25">
      <c r="A5" s="1" t="s">
        <v>326</v>
      </c>
    </row>
    <row r="7" spans="1:6" ht="15" x14ac:dyDescent="0.25">
      <c r="A7" s="1"/>
    </row>
    <row r="8" spans="1:6" ht="15" x14ac:dyDescent="0.25">
      <c r="A8" s="1" t="str">
        <f>_xlfn.CONCAT(" ROK:   ",'Wybór danych'!H3:I3," ")</f>
        <v xml:space="preserve"> ROK:   2021 </v>
      </c>
    </row>
    <row r="9" spans="1:6" ht="15" x14ac:dyDescent="0.25">
      <c r="A9" s="1"/>
    </row>
    <row r="10" spans="1:6" s="43" customFormat="1" ht="15" x14ac:dyDescent="0.25">
      <c r="A10" s="1" t="s">
        <v>246</v>
      </c>
    </row>
    <row r="11" spans="1:6" ht="25.5" x14ac:dyDescent="0.2">
      <c r="A11" s="40" t="s">
        <v>241</v>
      </c>
      <c r="B11" s="36" t="s">
        <v>247</v>
      </c>
      <c r="C11" s="84" t="s">
        <v>245</v>
      </c>
    </row>
    <row r="12" spans="1:6" ht="13.5" customHeight="1" x14ac:dyDescent="0.2">
      <c r="A12" s="41" t="s">
        <v>251</v>
      </c>
      <c r="B12" s="119">
        <v>160000000</v>
      </c>
      <c r="C12" s="121">
        <v>165000000</v>
      </c>
    </row>
    <row r="13" spans="1:6" x14ac:dyDescent="0.2">
      <c r="A13" s="44" t="s">
        <v>238</v>
      </c>
      <c r="B13" s="110">
        <v>159200000</v>
      </c>
      <c r="C13" s="110">
        <v>164250000</v>
      </c>
    </row>
    <row r="14" spans="1:6" x14ac:dyDescent="0.2">
      <c r="A14" s="42" t="s">
        <v>239</v>
      </c>
      <c r="B14" s="110">
        <v>300000</v>
      </c>
      <c r="C14" s="110">
        <v>300000</v>
      </c>
      <c r="F14" s="111"/>
    </row>
    <row r="15" spans="1:6" ht="25.5" x14ac:dyDescent="0.2">
      <c r="A15" s="42" t="s">
        <v>240</v>
      </c>
      <c r="B15" s="110">
        <v>500000</v>
      </c>
      <c r="C15" s="110">
        <v>450000</v>
      </c>
      <c r="D15" s="111"/>
    </row>
    <row r="16" spans="1:6" ht="25.5" x14ac:dyDescent="0.2">
      <c r="A16" s="41" t="s">
        <v>244</v>
      </c>
      <c r="B16" s="110">
        <v>4000000</v>
      </c>
      <c r="C16" s="110">
        <v>3900000</v>
      </c>
    </row>
    <row r="17" spans="1:4" x14ac:dyDescent="0.2">
      <c r="A17" s="53" t="s">
        <v>242</v>
      </c>
      <c r="B17" s="110">
        <f>B12+B16</f>
        <v>164000000</v>
      </c>
      <c r="C17" s="110">
        <f>C12+C16</f>
        <v>168900000</v>
      </c>
    </row>
    <row r="18" spans="1:4" x14ac:dyDescent="0.2">
      <c r="A18" s="51"/>
      <c r="B18" s="52"/>
      <c r="C18" s="52"/>
    </row>
    <row r="20" spans="1:4" s="43" customFormat="1" ht="15" x14ac:dyDescent="0.25">
      <c r="A20" s="1" t="s">
        <v>327</v>
      </c>
    </row>
    <row r="21" spans="1:4" s="26" customFormat="1" x14ac:dyDescent="0.2">
      <c r="A21" s="54" t="s">
        <v>274</v>
      </c>
      <c r="B21" s="17" t="s">
        <v>252</v>
      </c>
      <c r="C21" s="17" t="s">
        <v>253</v>
      </c>
      <c r="D21" s="55" t="s">
        <v>243</v>
      </c>
    </row>
    <row r="22" spans="1:4" s="26" customFormat="1" ht="13.5" thickBot="1" x14ac:dyDescent="0.25">
      <c r="A22" s="116" t="s">
        <v>273</v>
      </c>
      <c r="B22" s="117">
        <v>9000000</v>
      </c>
      <c r="C22" s="117">
        <v>55000000</v>
      </c>
      <c r="D22" s="122">
        <f>SUM(B22:C22)</f>
        <v>64000000</v>
      </c>
    </row>
    <row r="23" spans="1:4" ht="13.5" thickTop="1" x14ac:dyDescent="0.2">
      <c r="A23" s="114" t="s">
        <v>248</v>
      </c>
      <c r="B23" s="115">
        <v>18000000</v>
      </c>
      <c r="C23" s="115">
        <v>26000000</v>
      </c>
      <c r="D23" s="115">
        <f>SUM(B23:C23)</f>
        <v>44000000</v>
      </c>
    </row>
    <row r="24" spans="1:4" x14ac:dyDescent="0.2">
      <c r="A24" s="56" t="s">
        <v>249</v>
      </c>
      <c r="B24" s="112">
        <v>26000000</v>
      </c>
      <c r="C24" s="112">
        <v>78000000</v>
      </c>
      <c r="D24" s="112">
        <f t="shared" ref="D24:D26" si="0">SUM(B24:C24)</f>
        <v>104000000</v>
      </c>
    </row>
    <row r="25" spans="1:4" x14ac:dyDescent="0.2">
      <c r="A25" s="56" t="s">
        <v>250</v>
      </c>
      <c r="B25" s="112">
        <v>8000000</v>
      </c>
      <c r="C25" s="112">
        <v>4000000</v>
      </c>
      <c r="D25" s="112">
        <f t="shared" si="0"/>
        <v>12000000</v>
      </c>
    </row>
    <row r="26" spans="1:4" x14ac:dyDescent="0.2">
      <c r="A26" s="57" t="s">
        <v>243</v>
      </c>
      <c r="B26" s="112">
        <f>SUM(B23:B25)</f>
        <v>52000000</v>
      </c>
      <c r="C26" s="112">
        <f>SUM(C23:C25)</f>
        <v>108000000</v>
      </c>
      <c r="D26" s="118">
        <f t="shared" si="0"/>
        <v>160000000</v>
      </c>
    </row>
    <row r="27" spans="1:4" x14ac:dyDescent="0.2">
      <c r="A27" s="58"/>
      <c r="B27" s="59"/>
      <c r="C27" s="59"/>
      <c r="D27" s="59"/>
    </row>
    <row r="28" spans="1:4" x14ac:dyDescent="0.2">
      <c r="A28" s="60"/>
      <c r="B28" s="60"/>
      <c r="C28" s="60"/>
      <c r="D28" s="60"/>
    </row>
    <row r="29" spans="1:4" s="43" customFormat="1" ht="15" x14ac:dyDescent="0.25">
      <c r="A29" s="61" t="s">
        <v>328</v>
      </c>
      <c r="B29" s="62"/>
      <c r="C29" s="62"/>
      <c r="D29" s="62"/>
    </row>
    <row r="30" spans="1:4" x14ac:dyDescent="0.2">
      <c r="A30" s="54" t="s">
        <v>274</v>
      </c>
      <c r="B30" s="87" t="s">
        <v>252</v>
      </c>
      <c r="C30" s="88" t="s">
        <v>253</v>
      </c>
      <c r="D30" s="89" t="s">
        <v>243</v>
      </c>
    </row>
    <row r="31" spans="1:4" x14ac:dyDescent="0.2">
      <c r="A31" s="56" t="s">
        <v>248</v>
      </c>
      <c r="B31" s="115">
        <v>19000000</v>
      </c>
      <c r="C31" s="115">
        <v>28500000</v>
      </c>
      <c r="D31" s="115">
        <f>SUM(B31:C31)</f>
        <v>47500000</v>
      </c>
    </row>
    <row r="32" spans="1:4" x14ac:dyDescent="0.2">
      <c r="A32" s="56" t="s">
        <v>249</v>
      </c>
      <c r="B32" s="112">
        <v>26500000</v>
      </c>
      <c r="C32" s="112">
        <v>79000000</v>
      </c>
      <c r="D32" s="112">
        <f t="shared" ref="D32:D33" si="1">SUM(B32:C32)</f>
        <v>105500000</v>
      </c>
    </row>
    <row r="33" spans="1:4" x14ac:dyDescent="0.2">
      <c r="A33" s="56" t="s">
        <v>250</v>
      </c>
      <c r="B33" s="112">
        <v>8000000</v>
      </c>
      <c r="C33" s="112">
        <v>4000000</v>
      </c>
      <c r="D33" s="112">
        <f t="shared" si="1"/>
        <v>12000000</v>
      </c>
    </row>
    <row r="34" spans="1:4" x14ac:dyDescent="0.2">
      <c r="A34" s="57" t="s">
        <v>243</v>
      </c>
      <c r="B34" s="112">
        <f>SUM(B31:B33)</f>
        <v>53500000</v>
      </c>
      <c r="C34" s="112">
        <f>SUM(C31:C33)</f>
        <v>111500000</v>
      </c>
      <c r="D34" s="120">
        <f t="shared" ref="D34" si="2">SUM(B34:C34)</f>
        <v>165000000</v>
      </c>
    </row>
    <row r="35" spans="1:4" x14ac:dyDescent="0.2">
      <c r="A35" s="58"/>
      <c r="B35" s="59"/>
      <c r="C35" s="59"/>
      <c r="D35" s="59"/>
    </row>
    <row r="36" spans="1:4" x14ac:dyDescent="0.2">
      <c r="A36" s="60"/>
      <c r="B36" s="60"/>
      <c r="C36" s="60"/>
      <c r="D36" s="60"/>
    </row>
    <row r="37" spans="1:4" ht="15" x14ac:dyDescent="0.25">
      <c r="A37" s="61" t="s">
        <v>329</v>
      </c>
      <c r="B37" s="60"/>
      <c r="C37" s="60"/>
      <c r="D37" s="60"/>
    </row>
    <row r="38" spans="1:4" x14ac:dyDescent="0.2">
      <c r="A38" s="54" t="s">
        <v>274</v>
      </c>
      <c r="B38" s="90" t="s">
        <v>252</v>
      </c>
      <c r="C38" s="91" t="s">
        <v>253</v>
      </c>
      <c r="D38" s="92" t="s">
        <v>243</v>
      </c>
    </row>
    <row r="39" spans="1:4" ht="25.5" x14ac:dyDescent="0.2">
      <c r="A39" s="63" t="s">
        <v>256</v>
      </c>
      <c r="B39" s="112">
        <v>1500000</v>
      </c>
      <c r="C39" s="112">
        <v>39000000</v>
      </c>
      <c r="D39" s="112">
        <f>SUM(B39:C39)</f>
        <v>40500000</v>
      </c>
    </row>
    <row r="40" spans="1:4" ht="25.5" x14ac:dyDescent="0.2">
      <c r="A40" s="63" t="s">
        <v>254</v>
      </c>
      <c r="B40" s="112">
        <v>3000000</v>
      </c>
      <c r="C40" s="112">
        <v>11000000</v>
      </c>
      <c r="D40" s="112">
        <f t="shared" ref="D40:D44" si="3">SUM(B40:C40)</f>
        <v>14000000</v>
      </c>
    </row>
    <row r="41" spans="1:4" ht="38.25" customHeight="1" x14ac:dyDescent="0.2">
      <c r="A41" s="63" t="s">
        <v>255</v>
      </c>
      <c r="B41" s="112">
        <v>1000000</v>
      </c>
      <c r="C41" s="113"/>
      <c r="D41" s="112">
        <f t="shared" si="3"/>
        <v>1000000</v>
      </c>
    </row>
    <row r="42" spans="1:4" ht="25.5" x14ac:dyDescent="0.2">
      <c r="A42" s="63" t="s">
        <v>257</v>
      </c>
      <c r="B42" s="113"/>
      <c r="C42" s="112">
        <v>8000000</v>
      </c>
      <c r="D42" s="112">
        <f t="shared" si="3"/>
        <v>8000000</v>
      </c>
    </row>
    <row r="43" spans="1:4" ht="25.5" x14ac:dyDescent="0.2">
      <c r="A43" s="63" t="s">
        <v>258</v>
      </c>
      <c r="B43" s="112">
        <v>100000</v>
      </c>
      <c r="C43" s="112">
        <v>400000</v>
      </c>
      <c r="D43" s="112">
        <f t="shared" si="3"/>
        <v>500000</v>
      </c>
    </row>
    <row r="44" spans="1:4" x14ac:dyDescent="0.2">
      <c r="A44" s="64" t="s">
        <v>243</v>
      </c>
      <c r="B44" s="112">
        <f>SUM(B39:B43)</f>
        <v>5600000</v>
      </c>
      <c r="C44" s="112">
        <f>SUM(C39:C43)</f>
        <v>58400000</v>
      </c>
      <c r="D44" s="123">
        <f t="shared" si="3"/>
        <v>64000000</v>
      </c>
    </row>
  </sheetData>
  <mergeCells count="1">
    <mergeCell ref="A1:C1"/>
  </mergeCells>
  <hyperlinks>
    <hyperlink ref="A1" location="'Wybór danych'!A1" display="Powrót do arkusza startowego" xr:uid="{60304B3C-F829-4382-8B74-9A8F377253A2}"/>
  </hyperlinks>
  <pageMargins left="0.7" right="0.7" top="0.75" bottom="0.75" header="0.3" footer="0.3"/>
  <pageSetup paperSize="9" orientation="portrait" r:id="rId1"/>
  <ignoredErrors>
    <ignoredError sqref="C26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D27DE-F282-40DC-B2CE-AE0BBF7DC141}">
  <dimension ref="A1:O16"/>
  <sheetViews>
    <sheetView showGridLines="0" workbookViewId="0">
      <selection activeCell="A7" sqref="A7"/>
    </sheetView>
  </sheetViews>
  <sheetFormatPr defaultRowHeight="12.75" x14ac:dyDescent="0.2"/>
  <cols>
    <col min="1" max="1" width="27.140625" style="2" customWidth="1"/>
    <col min="2" max="2" width="8.5703125" style="2" customWidth="1"/>
    <col min="3" max="4" width="20.7109375" style="2" customWidth="1"/>
    <col min="5" max="8" width="15.7109375" style="2" customWidth="1"/>
    <col min="9" max="9" width="8.5703125" style="2" customWidth="1"/>
    <col min="10" max="11" width="20.7109375" style="2" customWidth="1"/>
    <col min="12" max="15" width="15.7109375" style="2" customWidth="1"/>
    <col min="16" max="16384" width="9.140625" style="2"/>
  </cols>
  <sheetData>
    <row r="1" spans="1:15" x14ac:dyDescent="0.2">
      <c r="A1" s="65" t="s">
        <v>311</v>
      </c>
      <c r="B1" s="65"/>
    </row>
    <row r="2" spans="1:15" s="13" customFormat="1" ht="12.75" customHeight="1" x14ac:dyDescent="0.25">
      <c r="A2" s="81"/>
      <c r="B2" s="81"/>
      <c r="C2" s="81"/>
    </row>
    <row r="3" spans="1:15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15" ht="15" x14ac:dyDescent="0.25">
      <c r="A5" s="1" t="s">
        <v>332</v>
      </c>
    </row>
    <row r="6" spans="1:15" s="1" customFormat="1" ht="15" x14ac:dyDescent="0.25">
      <c r="A6" s="1" t="s">
        <v>331</v>
      </c>
    </row>
    <row r="7" spans="1:15" ht="15" x14ac:dyDescent="0.25">
      <c r="A7" s="1"/>
    </row>
    <row r="8" spans="1:15" ht="15" x14ac:dyDescent="0.25">
      <c r="A8" s="1" t="str">
        <f>_xlfn.CONCAT(" ROK:   ",'Wybór danych'!H3:I3," ")</f>
        <v xml:space="preserve"> ROK:   2021 </v>
      </c>
    </row>
    <row r="9" spans="1:15" x14ac:dyDescent="0.2">
      <c r="A9" s="150" t="s">
        <v>275</v>
      </c>
      <c r="B9" s="159" t="s">
        <v>267</v>
      </c>
      <c r="C9" s="159"/>
      <c r="D9" s="159"/>
      <c r="E9" s="154" t="s">
        <v>268</v>
      </c>
      <c r="F9" s="155"/>
      <c r="G9" s="155"/>
      <c r="H9" s="156"/>
      <c r="I9" s="157" t="s">
        <v>267</v>
      </c>
      <c r="J9" s="157"/>
      <c r="K9" s="157"/>
      <c r="L9" s="157" t="s">
        <v>268</v>
      </c>
      <c r="M9" s="157"/>
      <c r="N9" s="157"/>
      <c r="O9" s="157"/>
    </row>
    <row r="10" spans="1:15" ht="27" customHeight="1" x14ac:dyDescent="0.2">
      <c r="A10" s="158"/>
      <c r="B10" s="159" t="s">
        <v>262</v>
      </c>
      <c r="C10" s="147" t="s">
        <v>266</v>
      </c>
      <c r="D10" s="147"/>
      <c r="E10" s="160" t="s">
        <v>269</v>
      </c>
      <c r="F10" s="150" t="s">
        <v>270</v>
      </c>
      <c r="G10" s="150" t="s">
        <v>271</v>
      </c>
      <c r="H10" s="150" t="s">
        <v>399</v>
      </c>
      <c r="I10" s="157" t="s">
        <v>262</v>
      </c>
      <c r="J10" s="142" t="s">
        <v>266</v>
      </c>
      <c r="K10" s="142"/>
      <c r="L10" s="157" t="s">
        <v>269</v>
      </c>
      <c r="M10" s="142" t="s">
        <v>270</v>
      </c>
      <c r="N10" s="142" t="s">
        <v>271</v>
      </c>
      <c r="O10" s="142" t="s">
        <v>399</v>
      </c>
    </row>
    <row r="11" spans="1:15" ht="25.5" x14ac:dyDescent="0.2">
      <c r="A11" s="151"/>
      <c r="B11" s="159"/>
      <c r="C11" s="48" t="s">
        <v>263</v>
      </c>
      <c r="D11" s="48" t="s">
        <v>265</v>
      </c>
      <c r="E11" s="161"/>
      <c r="F11" s="151"/>
      <c r="G11" s="151"/>
      <c r="H11" s="151"/>
      <c r="I11" s="157"/>
      <c r="J11" s="84" t="s">
        <v>263</v>
      </c>
      <c r="K11" s="84" t="s">
        <v>265</v>
      </c>
      <c r="L11" s="157"/>
      <c r="M11" s="142"/>
      <c r="N11" s="142"/>
      <c r="O11" s="142"/>
    </row>
    <row r="12" spans="1:15" s="20" customFormat="1" x14ac:dyDescent="0.2">
      <c r="A12" s="46" t="s">
        <v>259</v>
      </c>
      <c r="B12" s="124">
        <v>364.25</v>
      </c>
      <c r="C12" s="124">
        <v>350</v>
      </c>
      <c r="D12" s="124">
        <v>14.25</v>
      </c>
      <c r="E12" s="124">
        <v>27173000</v>
      </c>
      <c r="F12" s="124">
        <v>25210000</v>
      </c>
      <c r="G12" s="124">
        <v>1963000</v>
      </c>
      <c r="H12" s="124">
        <f>(E12/B12)/12</f>
        <v>6216.6552276366965</v>
      </c>
      <c r="I12" s="125">
        <v>313.72500000000002</v>
      </c>
      <c r="J12" s="124">
        <v>303.72000000000003</v>
      </c>
      <c r="K12" s="125">
        <v>10.005000000000001</v>
      </c>
      <c r="L12" s="124">
        <v>29091799.800000001</v>
      </c>
      <c r="M12" s="124">
        <v>27373852.32</v>
      </c>
      <c r="N12" s="124">
        <v>1717947.48</v>
      </c>
      <c r="O12" s="124">
        <f>(L12/I12)/12</f>
        <v>7727.5213961271811</v>
      </c>
    </row>
    <row r="13" spans="1:15" ht="25.5" x14ac:dyDescent="0.2">
      <c r="A13" s="95" t="s">
        <v>272</v>
      </c>
      <c r="B13" s="124">
        <v>3</v>
      </c>
      <c r="C13" s="124">
        <v>2.88</v>
      </c>
      <c r="D13" s="124">
        <v>0.12</v>
      </c>
      <c r="E13" s="124">
        <v>419000</v>
      </c>
      <c r="F13" s="124">
        <v>419000</v>
      </c>
      <c r="G13" s="124">
        <v>0</v>
      </c>
      <c r="H13" s="124">
        <f t="shared" ref="H13:H15" si="0">(E13/B13)/12</f>
        <v>11638.888888888889</v>
      </c>
      <c r="I13" s="124">
        <v>3</v>
      </c>
      <c r="J13" s="124">
        <v>2.88</v>
      </c>
      <c r="K13" s="124">
        <v>0.12</v>
      </c>
      <c r="L13" s="124">
        <v>186240.47</v>
      </c>
      <c r="M13" s="124">
        <v>186240.47</v>
      </c>
      <c r="N13" s="124">
        <v>0</v>
      </c>
      <c r="O13" s="124">
        <f>(L13/I13)/12</f>
        <v>5173.3463888888891</v>
      </c>
    </row>
    <row r="14" spans="1:15" ht="25.5" x14ac:dyDescent="0.2">
      <c r="A14" s="95" t="s">
        <v>260</v>
      </c>
      <c r="B14" s="124">
        <v>48.25</v>
      </c>
      <c r="C14" s="124">
        <v>46.6</v>
      </c>
      <c r="D14" s="124">
        <v>1.65</v>
      </c>
      <c r="E14" s="124">
        <v>2047000</v>
      </c>
      <c r="F14" s="124">
        <v>1886000</v>
      </c>
      <c r="G14" s="124">
        <v>161000</v>
      </c>
      <c r="H14" s="124">
        <f t="shared" si="0"/>
        <v>3535.4058721934366</v>
      </c>
      <c r="I14" s="125">
        <v>36.725000000000001</v>
      </c>
      <c r="J14" s="124">
        <v>35.590000000000003</v>
      </c>
      <c r="K14" s="125">
        <v>1.135</v>
      </c>
      <c r="L14" s="124">
        <v>2438903.9700000002</v>
      </c>
      <c r="M14" s="124">
        <v>2276699.41</v>
      </c>
      <c r="N14" s="124">
        <v>162204.56</v>
      </c>
      <c r="O14" s="124">
        <f t="shared" ref="O14:O15" si="1">(L14/I14)/12</f>
        <v>5534.1592239618794</v>
      </c>
    </row>
    <row r="15" spans="1:15" ht="25.5" x14ac:dyDescent="0.2">
      <c r="A15" s="95" t="s">
        <v>261</v>
      </c>
      <c r="B15" s="124">
        <v>313</v>
      </c>
      <c r="C15" s="124">
        <v>300.25</v>
      </c>
      <c r="D15" s="124">
        <v>12.48</v>
      </c>
      <c r="E15" s="124">
        <v>24707000</v>
      </c>
      <c r="F15" s="124">
        <v>22905000</v>
      </c>
      <c r="G15" s="124">
        <v>1802000</v>
      </c>
      <c r="H15" s="124">
        <f t="shared" si="0"/>
        <v>6578.0085197018097</v>
      </c>
      <c r="I15" s="124">
        <v>274</v>
      </c>
      <c r="J15" s="124">
        <v>265.25</v>
      </c>
      <c r="K15" s="124">
        <v>8.75</v>
      </c>
      <c r="L15" s="124">
        <v>26466655.359999999</v>
      </c>
      <c r="M15" s="124">
        <v>24910912.440000001</v>
      </c>
      <c r="N15" s="124">
        <v>1555742.92</v>
      </c>
      <c r="O15" s="124">
        <f t="shared" si="1"/>
        <v>8049.4693917274935</v>
      </c>
    </row>
    <row r="16" spans="1:15" x14ac:dyDescent="0.2">
      <c r="G16" s="80"/>
      <c r="H16" s="80"/>
    </row>
  </sheetData>
  <mergeCells count="17">
    <mergeCell ref="A9:A11"/>
    <mergeCell ref="B9:D9"/>
    <mergeCell ref="I9:K9"/>
    <mergeCell ref="B10:B11"/>
    <mergeCell ref="C10:D10"/>
    <mergeCell ref="E10:E11"/>
    <mergeCell ref="F10:F11"/>
    <mergeCell ref="G10:G11"/>
    <mergeCell ref="I10:I11"/>
    <mergeCell ref="J10:K10"/>
    <mergeCell ref="M10:M11"/>
    <mergeCell ref="E9:H9"/>
    <mergeCell ref="H10:H11"/>
    <mergeCell ref="L9:O9"/>
    <mergeCell ref="O10:O11"/>
    <mergeCell ref="N10:N11"/>
    <mergeCell ref="L10:L11"/>
  </mergeCells>
  <hyperlinks>
    <hyperlink ref="A1" location="'Wybór danych'!A1" display="Powrót do arkusza startowego" xr:uid="{9E0BBC70-F185-42FA-9C67-65D14D22DA28}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5886F-C148-4764-B6C9-B7D4BC5697E0}">
  <dimension ref="A1:O14"/>
  <sheetViews>
    <sheetView showGridLines="0" workbookViewId="0">
      <selection activeCell="A8" sqref="A8"/>
    </sheetView>
  </sheetViews>
  <sheetFormatPr defaultRowHeight="12.75" x14ac:dyDescent="0.2"/>
  <cols>
    <col min="1" max="1" width="27.140625" style="2" customWidth="1"/>
    <col min="2" max="2" width="8.5703125" style="2" customWidth="1"/>
    <col min="3" max="4" width="20.7109375" style="2" customWidth="1"/>
    <col min="5" max="8" width="15.7109375" style="2" customWidth="1"/>
    <col min="9" max="9" width="8.5703125" style="2" customWidth="1"/>
    <col min="10" max="11" width="20.7109375" style="2" customWidth="1"/>
    <col min="12" max="15" width="15.7109375" style="2" customWidth="1"/>
    <col min="16" max="16384" width="9.140625" style="2"/>
  </cols>
  <sheetData>
    <row r="1" spans="1:15" x14ac:dyDescent="0.2">
      <c r="A1" s="65" t="s">
        <v>311</v>
      </c>
      <c r="B1" s="65"/>
    </row>
    <row r="2" spans="1:15" s="13" customFormat="1" ht="12.75" customHeight="1" x14ac:dyDescent="0.25">
      <c r="A2" s="81"/>
      <c r="B2" s="81"/>
      <c r="C2" s="81"/>
    </row>
    <row r="3" spans="1:15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15" ht="15" x14ac:dyDescent="0.25">
      <c r="A5" s="1" t="s">
        <v>332</v>
      </c>
    </row>
    <row r="6" spans="1:15" s="1" customFormat="1" ht="15" x14ac:dyDescent="0.25">
      <c r="A6" s="1" t="s">
        <v>334</v>
      </c>
    </row>
    <row r="7" spans="1:15" ht="15" x14ac:dyDescent="0.25">
      <c r="A7" s="1"/>
    </row>
    <row r="8" spans="1:15" ht="15" x14ac:dyDescent="0.25">
      <c r="A8" s="1" t="str">
        <f>_xlfn.CONCAT(" ROK:   ",'Wybór danych'!H3:I3," ")</f>
        <v xml:space="preserve"> ROK:   2021 </v>
      </c>
    </row>
    <row r="9" spans="1:15" x14ac:dyDescent="0.2">
      <c r="A9" s="150" t="s">
        <v>275</v>
      </c>
      <c r="B9" s="159" t="s">
        <v>267</v>
      </c>
      <c r="C9" s="159"/>
      <c r="D9" s="159"/>
      <c r="E9" s="154" t="s">
        <v>268</v>
      </c>
      <c r="F9" s="155"/>
      <c r="G9" s="155"/>
      <c r="H9" s="156"/>
      <c r="I9" s="157" t="s">
        <v>267</v>
      </c>
      <c r="J9" s="157"/>
      <c r="K9" s="157"/>
      <c r="L9" s="157" t="s">
        <v>268</v>
      </c>
      <c r="M9" s="157"/>
      <c r="N9" s="157"/>
      <c r="O9" s="157"/>
    </row>
    <row r="10" spans="1:15" ht="27" customHeight="1" x14ac:dyDescent="0.2">
      <c r="A10" s="158"/>
      <c r="B10" s="159" t="s">
        <v>262</v>
      </c>
      <c r="C10" s="147" t="s">
        <v>266</v>
      </c>
      <c r="D10" s="147"/>
      <c r="E10" s="159" t="s">
        <v>269</v>
      </c>
      <c r="F10" s="150" t="s">
        <v>270</v>
      </c>
      <c r="G10" s="147" t="s">
        <v>271</v>
      </c>
      <c r="H10" s="150" t="s">
        <v>399</v>
      </c>
      <c r="I10" s="157" t="s">
        <v>262</v>
      </c>
      <c r="J10" s="142" t="s">
        <v>266</v>
      </c>
      <c r="K10" s="142"/>
      <c r="L10" s="157" t="s">
        <v>269</v>
      </c>
      <c r="M10" s="142" t="s">
        <v>270</v>
      </c>
      <c r="N10" s="142" t="s">
        <v>271</v>
      </c>
      <c r="O10" s="142" t="s">
        <v>399</v>
      </c>
    </row>
    <row r="11" spans="1:15" ht="25.5" x14ac:dyDescent="0.2">
      <c r="A11" s="151"/>
      <c r="B11" s="159"/>
      <c r="C11" s="48" t="s">
        <v>263</v>
      </c>
      <c r="D11" s="48" t="s">
        <v>264</v>
      </c>
      <c r="E11" s="159"/>
      <c r="F11" s="151"/>
      <c r="G11" s="147"/>
      <c r="H11" s="151"/>
      <c r="I11" s="157"/>
      <c r="J11" s="84" t="s">
        <v>263</v>
      </c>
      <c r="K11" s="84" t="s">
        <v>264</v>
      </c>
      <c r="L11" s="157"/>
      <c r="M11" s="142"/>
      <c r="N11" s="142"/>
      <c r="O11" s="142"/>
    </row>
    <row r="12" spans="1:15" s="20" customFormat="1" x14ac:dyDescent="0.2">
      <c r="A12" s="46" t="s">
        <v>259</v>
      </c>
      <c r="B12" s="93"/>
      <c r="C12" s="93"/>
      <c r="D12" s="97"/>
      <c r="E12" s="93"/>
      <c r="F12" s="93"/>
      <c r="G12" s="93"/>
      <c r="H12" s="93"/>
      <c r="I12" s="93"/>
      <c r="J12" s="93"/>
      <c r="K12" s="97"/>
      <c r="L12" s="93"/>
      <c r="M12" s="93"/>
      <c r="N12" s="93"/>
      <c r="O12" s="93"/>
    </row>
    <row r="13" spans="1:15" ht="25.5" x14ac:dyDescent="0.2">
      <c r="A13" s="96" t="s">
        <v>260</v>
      </c>
      <c r="B13" s="94"/>
      <c r="C13" s="94"/>
      <c r="D13" s="98"/>
      <c r="E13" s="94"/>
      <c r="F13" s="94"/>
      <c r="G13" s="94"/>
      <c r="H13" s="94"/>
      <c r="I13" s="94"/>
      <c r="J13" s="94"/>
      <c r="K13" s="98"/>
      <c r="L13" s="94"/>
      <c r="M13" s="94"/>
      <c r="N13" s="94"/>
      <c r="O13" s="94"/>
    </row>
    <row r="14" spans="1:15" ht="25.5" x14ac:dyDescent="0.2">
      <c r="A14" s="96" t="s">
        <v>261</v>
      </c>
      <c r="B14" s="94"/>
      <c r="C14" s="94"/>
      <c r="D14" s="98"/>
      <c r="E14" s="94"/>
      <c r="F14" s="94"/>
      <c r="G14" s="94"/>
      <c r="H14" s="94"/>
      <c r="I14" s="94"/>
      <c r="J14" s="94"/>
      <c r="K14" s="98"/>
      <c r="L14" s="94"/>
      <c r="M14" s="94"/>
      <c r="N14" s="94"/>
      <c r="O14" s="94"/>
    </row>
  </sheetData>
  <mergeCells count="17">
    <mergeCell ref="M10:M11"/>
    <mergeCell ref="N10:N11"/>
    <mergeCell ref="A9:A11"/>
    <mergeCell ref="B9:D9"/>
    <mergeCell ref="I9:K9"/>
    <mergeCell ref="J10:K10"/>
    <mergeCell ref="L10:L11"/>
    <mergeCell ref="B10:B11"/>
    <mergeCell ref="C10:D10"/>
    <mergeCell ref="E10:E11"/>
    <mergeCell ref="F10:F11"/>
    <mergeCell ref="G10:G11"/>
    <mergeCell ref="I10:I11"/>
    <mergeCell ref="L9:O9"/>
    <mergeCell ref="O10:O11"/>
    <mergeCell ref="E9:H9"/>
    <mergeCell ref="H10:H11"/>
  </mergeCells>
  <hyperlinks>
    <hyperlink ref="A1" location="'Wybór danych'!A1" display="Powrót do arkusza startowego" xr:uid="{6986643A-784E-4DEC-ADFD-254C4E1F1D72}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011E-244E-43CF-B4D4-A3554EA95BD2}">
  <dimension ref="A1:O14"/>
  <sheetViews>
    <sheetView showGridLines="0" workbookViewId="0">
      <selection activeCell="A8" sqref="A8"/>
    </sheetView>
  </sheetViews>
  <sheetFormatPr defaultRowHeight="12.75" x14ac:dyDescent="0.2"/>
  <cols>
    <col min="1" max="1" width="27.140625" style="2" customWidth="1"/>
    <col min="2" max="2" width="8.5703125" style="2" customWidth="1"/>
    <col min="3" max="4" width="20.7109375" style="2" customWidth="1"/>
    <col min="5" max="8" width="15.7109375" style="2" customWidth="1"/>
    <col min="9" max="9" width="8.5703125" style="2" customWidth="1"/>
    <col min="10" max="11" width="20.7109375" style="2" customWidth="1"/>
    <col min="12" max="15" width="15.7109375" style="2" customWidth="1"/>
    <col min="16" max="16384" width="9.140625" style="2"/>
  </cols>
  <sheetData>
    <row r="1" spans="1:15" x14ac:dyDescent="0.2">
      <c r="A1" s="65" t="s">
        <v>311</v>
      </c>
      <c r="B1" s="65"/>
    </row>
    <row r="2" spans="1:15" s="13" customFormat="1" ht="12.75" customHeight="1" x14ac:dyDescent="0.25">
      <c r="A2" s="81"/>
      <c r="B2" s="81"/>
      <c r="C2" s="81"/>
    </row>
    <row r="3" spans="1:15" s="13" customFormat="1" ht="15.75" x14ac:dyDescent="0.25">
      <c r="A3" s="99" t="str">
        <f>_xlfn.CONCAT(" Symbol KO/OUM/OUP:   ",'Wybór danych'!H2:I2," ")</f>
        <v xml:space="preserve"> Symbol KO/OUM/OUP:    </v>
      </c>
      <c r="B3" s="81"/>
      <c r="C3" s="81"/>
    </row>
    <row r="5" spans="1:15" ht="15" x14ac:dyDescent="0.25">
      <c r="A5" s="1" t="s">
        <v>332</v>
      </c>
    </row>
    <row r="6" spans="1:15" s="1" customFormat="1" ht="15" x14ac:dyDescent="0.25">
      <c r="A6" s="1" t="s">
        <v>335</v>
      </c>
    </row>
    <row r="7" spans="1:15" ht="15" x14ac:dyDescent="0.25">
      <c r="A7" s="1"/>
    </row>
    <row r="8" spans="1:15" ht="15" x14ac:dyDescent="0.25">
      <c r="A8" s="1" t="str">
        <f>_xlfn.CONCAT(" ROK:   ",'Wybór danych'!H3:I3," ")</f>
        <v xml:space="preserve"> ROK:   2021 </v>
      </c>
    </row>
    <row r="9" spans="1:15" x14ac:dyDescent="0.2">
      <c r="A9" s="150" t="s">
        <v>275</v>
      </c>
      <c r="B9" s="159" t="s">
        <v>267</v>
      </c>
      <c r="C9" s="159"/>
      <c r="D9" s="159"/>
      <c r="E9" s="154" t="s">
        <v>268</v>
      </c>
      <c r="F9" s="155"/>
      <c r="G9" s="155"/>
      <c r="H9" s="156"/>
      <c r="I9" s="157" t="s">
        <v>267</v>
      </c>
      <c r="J9" s="157"/>
      <c r="K9" s="157"/>
      <c r="L9" s="157" t="s">
        <v>268</v>
      </c>
      <c r="M9" s="157"/>
      <c r="N9" s="157"/>
      <c r="O9" s="157"/>
    </row>
    <row r="10" spans="1:15" ht="27" customHeight="1" x14ac:dyDescent="0.2">
      <c r="A10" s="158"/>
      <c r="B10" s="159" t="s">
        <v>262</v>
      </c>
      <c r="C10" s="147" t="s">
        <v>266</v>
      </c>
      <c r="D10" s="147"/>
      <c r="E10" s="159" t="s">
        <v>269</v>
      </c>
      <c r="F10" s="150" t="s">
        <v>270</v>
      </c>
      <c r="G10" s="147" t="s">
        <v>271</v>
      </c>
      <c r="H10" s="150" t="s">
        <v>399</v>
      </c>
      <c r="I10" s="157" t="s">
        <v>262</v>
      </c>
      <c r="J10" s="142" t="s">
        <v>266</v>
      </c>
      <c r="K10" s="142"/>
      <c r="L10" s="157" t="s">
        <v>269</v>
      </c>
      <c r="M10" s="142" t="s">
        <v>270</v>
      </c>
      <c r="N10" s="142" t="s">
        <v>271</v>
      </c>
      <c r="O10" s="142" t="s">
        <v>399</v>
      </c>
    </row>
    <row r="11" spans="1:15" ht="25.5" x14ac:dyDescent="0.2">
      <c r="A11" s="151"/>
      <c r="B11" s="159"/>
      <c r="C11" s="35" t="s">
        <v>263</v>
      </c>
      <c r="D11" s="35" t="s">
        <v>264</v>
      </c>
      <c r="E11" s="159"/>
      <c r="F11" s="151"/>
      <c r="G11" s="147"/>
      <c r="H11" s="151"/>
      <c r="I11" s="157"/>
      <c r="J11" s="84" t="s">
        <v>263</v>
      </c>
      <c r="K11" s="84" t="s">
        <v>264</v>
      </c>
      <c r="L11" s="157"/>
      <c r="M11" s="142"/>
      <c r="N11" s="142"/>
      <c r="O11" s="142"/>
    </row>
    <row r="12" spans="1:15" s="20" customFormat="1" x14ac:dyDescent="0.2">
      <c r="A12" s="46" t="s">
        <v>259</v>
      </c>
      <c r="B12" s="93"/>
      <c r="C12" s="97"/>
      <c r="D12" s="93"/>
      <c r="E12" s="93"/>
      <c r="F12" s="93"/>
      <c r="G12" s="93"/>
      <c r="H12" s="93"/>
      <c r="I12" s="93"/>
      <c r="J12" s="97"/>
      <c r="K12" s="93"/>
      <c r="L12" s="93"/>
      <c r="M12" s="93"/>
      <c r="N12" s="93"/>
      <c r="O12" s="93"/>
    </row>
    <row r="13" spans="1:15" ht="25.5" x14ac:dyDescent="0.2">
      <c r="A13" s="95" t="s">
        <v>260</v>
      </c>
      <c r="B13" s="94"/>
      <c r="C13" s="98"/>
      <c r="D13" s="94"/>
      <c r="E13" s="94"/>
      <c r="F13" s="94"/>
      <c r="G13" s="94"/>
      <c r="H13" s="94"/>
      <c r="I13" s="94"/>
      <c r="J13" s="98"/>
      <c r="K13" s="94"/>
      <c r="L13" s="94"/>
      <c r="M13" s="94"/>
      <c r="N13" s="94"/>
      <c r="O13" s="94"/>
    </row>
    <row r="14" spans="1:15" ht="25.5" x14ac:dyDescent="0.2">
      <c r="A14" s="95" t="s">
        <v>261</v>
      </c>
      <c r="B14" s="39"/>
      <c r="C14" s="45"/>
      <c r="D14" s="39"/>
      <c r="E14" s="39"/>
      <c r="F14" s="39"/>
      <c r="G14" s="39"/>
      <c r="H14" s="39"/>
      <c r="I14" s="39"/>
      <c r="J14" s="45"/>
      <c r="K14" s="39"/>
      <c r="L14" s="39"/>
      <c r="M14" s="39"/>
      <c r="N14" s="39"/>
      <c r="O14" s="39"/>
    </row>
  </sheetData>
  <mergeCells count="17">
    <mergeCell ref="L10:L11"/>
    <mergeCell ref="M10:M11"/>
    <mergeCell ref="N10:N11"/>
    <mergeCell ref="L9:O9"/>
    <mergeCell ref="O10:O11"/>
    <mergeCell ref="A9:A11"/>
    <mergeCell ref="B9:D9"/>
    <mergeCell ref="B10:B11"/>
    <mergeCell ref="C10:D10"/>
    <mergeCell ref="E10:E11"/>
    <mergeCell ref="F10:F11"/>
    <mergeCell ref="G10:G11"/>
    <mergeCell ref="E9:H9"/>
    <mergeCell ref="H10:H11"/>
    <mergeCell ref="I9:K9"/>
    <mergeCell ref="I10:I11"/>
    <mergeCell ref="J10:K10"/>
  </mergeCells>
  <hyperlinks>
    <hyperlink ref="A1" location="'Wybór danych'!A1" display="Powrót do arkusza startowego" xr:uid="{CD1E13F8-0CE2-4EEC-A9FB-20292CF50CF4}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A00A0-DB57-4607-B580-AEAAE0EDE073}">
  <sheetPr>
    <pageSetUpPr fitToPage="1"/>
  </sheetPr>
  <dimension ref="A1:E33"/>
  <sheetViews>
    <sheetView showGridLines="0" workbookViewId="0"/>
  </sheetViews>
  <sheetFormatPr defaultColWidth="0" defaultRowHeight="15" zeroHeight="1" x14ac:dyDescent="0.25"/>
  <cols>
    <col min="1" max="1" width="2.85546875" style="2" customWidth="1"/>
    <col min="2" max="2" width="3.5703125" style="2" bestFit="1" customWidth="1"/>
    <col min="3" max="3" width="49.5703125" style="2" bestFit="1" customWidth="1"/>
    <col min="4" max="4" width="32.42578125" style="26" customWidth="1"/>
    <col min="5" max="5" width="9.140625" style="2" customWidth="1"/>
    <col min="6" max="6" width="9.140625" hidden="1" customWidth="1"/>
    <col min="7" max="16384" width="9.140625" hidden="1"/>
  </cols>
  <sheetData>
    <row r="1" spans="2:4" x14ac:dyDescent="0.25"/>
    <row r="2" spans="2:4" ht="15.75" x14ac:dyDescent="0.25">
      <c r="B2" s="27"/>
      <c r="C2" s="28" t="s">
        <v>282</v>
      </c>
      <c r="D2" s="29"/>
    </row>
    <row r="3" spans="2:4" x14ac:dyDescent="0.25">
      <c r="B3" s="30" t="s">
        <v>13</v>
      </c>
      <c r="C3" s="31" t="s">
        <v>81</v>
      </c>
      <c r="D3" s="32"/>
    </row>
    <row r="4" spans="2:4" ht="69.75" customHeight="1" x14ac:dyDescent="0.25">
      <c r="B4" s="33"/>
      <c r="C4" s="162" t="s">
        <v>82</v>
      </c>
      <c r="D4" s="164"/>
    </row>
    <row r="5" spans="2:4" x14ac:dyDescent="0.25">
      <c r="B5" s="30" t="s">
        <v>14</v>
      </c>
      <c r="C5" s="31" t="s">
        <v>83</v>
      </c>
      <c r="D5" s="32"/>
    </row>
    <row r="6" spans="2:4" ht="93.75" customHeight="1" x14ac:dyDescent="0.25">
      <c r="B6" s="33"/>
      <c r="C6" s="162" t="s">
        <v>84</v>
      </c>
      <c r="D6" s="164"/>
    </row>
    <row r="7" spans="2:4" x14ac:dyDescent="0.25">
      <c r="B7" s="30" t="s">
        <v>15</v>
      </c>
      <c r="C7" s="31" t="s">
        <v>85</v>
      </c>
      <c r="D7" s="32"/>
    </row>
    <row r="8" spans="2:4" ht="108" customHeight="1" x14ac:dyDescent="0.25">
      <c r="B8" s="33"/>
      <c r="C8" s="162" t="s">
        <v>86</v>
      </c>
      <c r="D8" s="163"/>
    </row>
    <row r="9" spans="2:4" x14ac:dyDescent="0.25">
      <c r="B9" s="30" t="s">
        <v>16</v>
      </c>
      <c r="C9" s="31" t="s">
        <v>87</v>
      </c>
      <c r="D9" s="32"/>
    </row>
    <row r="10" spans="2:4" ht="106.5" customHeight="1" x14ac:dyDescent="0.25">
      <c r="B10" s="33"/>
      <c r="C10" s="162" t="s">
        <v>283</v>
      </c>
      <c r="D10" s="164"/>
    </row>
    <row r="11" spans="2:4" x14ac:dyDescent="0.25">
      <c r="B11" s="30" t="s">
        <v>17</v>
      </c>
      <c r="C11" s="31" t="s">
        <v>88</v>
      </c>
      <c r="D11" s="32"/>
    </row>
    <row r="12" spans="2:4" ht="80.25" customHeight="1" x14ac:dyDescent="0.25">
      <c r="B12" s="33"/>
      <c r="C12" s="162" t="s">
        <v>89</v>
      </c>
      <c r="D12" s="164"/>
    </row>
    <row r="13" spans="2:4" x14ac:dyDescent="0.25">
      <c r="B13" s="30" t="s">
        <v>18</v>
      </c>
      <c r="C13" s="31" t="s">
        <v>90</v>
      </c>
      <c r="D13" s="32"/>
    </row>
    <row r="14" spans="2:4" ht="56.25" customHeight="1" x14ac:dyDescent="0.25">
      <c r="B14" s="33"/>
      <c r="C14" s="162" t="s">
        <v>91</v>
      </c>
      <c r="D14" s="163"/>
    </row>
    <row r="15" spans="2:4" x14ac:dyDescent="0.25">
      <c r="B15" s="30" t="s">
        <v>19</v>
      </c>
      <c r="C15" s="31" t="s">
        <v>92</v>
      </c>
      <c r="D15" s="32"/>
    </row>
    <row r="16" spans="2:4" ht="67.5" customHeight="1" x14ac:dyDescent="0.25">
      <c r="B16" s="33"/>
      <c r="C16" s="162" t="s">
        <v>93</v>
      </c>
      <c r="D16" s="164"/>
    </row>
    <row r="17" spans="2:4" x14ac:dyDescent="0.25">
      <c r="B17" s="30" t="s">
        <v>20</v>
      </c>
      <c r="C17" s="31" t="s">
        <v>94</v>
      </c>
      <c r="D17" s="32"/>
    </row>
    <row r="18" spans="2:4" ht="118.5" customHeight="1" x14ac:dyDescent="0.25">
      <c r="B18" s="33"/>
      <c r="C18" s="162" t="s">
        <v>95</v>
      </c>
      <c r="D18" s="164"/>
    </row>
    <row r="19" spans="2:4" x14ac:dyDescent="0.25">
      <c r="B19" s="30" t="s">
        <v>21</v>
      </c>
      <c r="C19" s="31" t="s">
        <v>96</v>
      </c>
      <c r="D19" s="32"/>
    </row>
    <row r="20" spans="2:4" ht="65.25" customHeight="1" x14ac:dyDescent="0.25">
      <c r="B20" s="33"/>
      <c r="C20" s="162" t="s">
        <v>97</v>
      </c>
      <c r="D20" s="163"/>
    </row>
    <row r="21" spans="2:4" x14ac:dyDescent="0.25">
      <c r="B21" s="30" t="s">
        <v>22</v>
      </c>
      <c r="C21" s="31" t="s">
        <v>98</v>
      </c>
      <c r="D21" s="32"/>
    </row>
    <row r="22" spans="2:4" ht="120.75" customHeight="1" x14ac:dyDescent="0.25">
      <c r="B22" s="33"/>
      <c r="C22" s="162" t="s">
        <v>99</v>
      </c>
      <c r="D22" s="164"/>
    </row>
    <row r="23" spans="2:4" x14ac:dyDescent="0.25">
      <c r="B23" s="30" t="s">
        <v>100</v>
      </c>
      <c r="C23" s="31" t="s">
        <v>101</v>
      </c>
      <c r="D23" s="32"/>
    </row>
    <row r="24" spans="2:4" ht="220.5" customHeight="1" x14ac:dyDescent="0.25">
      <c r="B24" s="33"/>
      <c r="C24" s="162" t="s">
        <v>102</v>
      </c>
      <c r="D24" s="164"/>
    </row>
    <row r="25" spans="2:4" ht="30" customHeight="1" x14ac:dyDescent="0.25">
      <c r="B25" s="30" t="s">
        <v>103</v>
      </c>
      <c r="C25" s="167" t="s">
        <v>104</v>
      </c>
      <c r="D25" s="168"/>
    </row>
    <row r="26" spans="2:4" ht="183" customHeight="1" x14ac:dyDescent="0.25">
      <c r="B26" s="33"/>
      <c r="C26" s="162" t="s">
        <v>105</v>
      </c>
      <c r="D26" s="163"/>
    </row>
    <row r="27" spans="2:4" x14ac:dyDescent="0.25">
      <c r="B27" s="30" t="s">
        <v>103</v>
      </c>
      <c r="C27" s="165" t="s">
        <v>106</v>
      </c>
      <c r="D27" s="166"/>
    </row>
    <row r="28" spans="2:4" ht="155.25" customHeight="1" x14ac:dyDescent="0.25">
      <c r="B28" s="33"/>
      <c r="C28" s="162" t="s">
        <v>107</v>
      </c>
      <c r="D28" s="163"/>
    </row>
    <row r="29" spans="2:4" x14ac:dyDescent="0.25">
      <c r="B29" s="30" t="s">
        <v>108</v>
      </c>
      <c r="C29" s="31" t="s">
        <v>109</v>
      </c>
      <c r="D29" s="32"/>
    </row>
    <row r="30" spans="2:4" ht="63.75" customHeight="1" x14ac:dyDescent="0.25">
      <c r="B30" s="33"/>
      <c r="C30" s="162" t="s">
        <v>110</v>
      </c>
      <c r="D30" s="163"/>
    </row>
    <row r="31" spans="2:4" ht="15.75" x14ac:dyDescent="0.25">
      <c r="B31" s="2" t="s">
        <v>111</v>
      </c>
    </row>
    <row r="32" spans="2:4" x14ac:dyDescent="0.25"/>
    <row r="33" x14ac:dyDescent="0.25"/>
  </sheetData>
  <mergeCells count="16">
    <mergeCell ref="C26:D26"/>
    <mergeCell ref="C27:D27"/>
    <mergeCell ref="C28:D28"/>
    <mergeCell ref="C30:D30"/>
    <mergeCell ref="C16:D16"/>
    <mergeCell ref="C18:D18"/>
    <mergeCell ref="C20:D20"/>
    <mergeCell ref="C22:D22"/>
    <mergeCell ref="C24:D24"/>
    <mergeCell ref="C25:D25"/>
    <mergeCell ref="C14:D14"/>
    <mergeCell ref="C4:D4"/>
    <mergeCell ref="C6:D6"/>
    <mergeCell ref="C8:D8"/>
    <mergeCell ref="C10:D10"/>
    <mergeCell ref="C12:D12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BBF7C-5AA6-4E93-9732-4ECE7E14DFC6}">
  <dimension ref="A1:P25"/>
  <sheetViews>
    <sheetView showGridLines="0" workbookViewId="0">
      <selection activeCell="A7" sqref="A7"/>
    </sheetView>
  </sheetViews>
  <sheetFormatPr defaultRowHeight="12.75" x14ac:dyDescent="0.2"/>
  <cols>
    <col min="1" max="1" width="4.7109375" style="2" customWidth="1"/>
    <col min="2" max="2" width="11.42578125" style="2" customWidth="1"/>
    <col min="3" max="3" width="28.5703125" style="2" customWidth="1"/>
    <col min="4" max="4" width="14.28515625" style="2" customWidth="1"/>
    <col min="5" max="5" width="35.7109375" style="2" customWidth="1"/>
    <col min="6" max="6" width="25.7109375" style="2" customWidth="1"/>
    <col min="7" max="7" width="17.140625" style="2" customWidth="1"/>
    <col min="8" max="8" width="21.42578125" style="2" customWidth="1"/>
    <col min="9" max="10" width="42.85546875" style="2" customWidth="1"/>
    <col min="11" max="13" width="15.7109375" style="2" customWidth="1"/>
    <col min="14" max="15" width="26.42578125" style="2" customWidth="1"/>
    <col min="16" max="16" width="35.7109375" style="2" customWidth="1"/>
    <col min="17" max="16384" width="9.140625" style="2"/>
  </cols>
  <sheetData>
    <row r="1" spans="1:16" s="13" customFormat="1" ht="12.75" customHeight="1" x14ac:dyDescent="0.25">
      <c r="A1" s="141" t="s">
        <v>311</v>
      </c>
      <c r="B1" s="141"/>
      <c r="C1" s="141"/>
    </row>
    <row r="2" spans="1:16" s="13" customFormat="1" ht="12.75" customHeight="1" x14ac:dyDescent="0.25">
      <c r="A2" s="81"/>
      <c r="B2" s="81"/>
      <c r="C2" s="81"/>
    </row>
    <row r="3" spans="1:16" s="101" customFormat="1" ht="15.75" x14ac:dyDescent="0.25">
      <c r="A3" s="99" t="str">
        <f>_xlfn.CONCAT(" Symbol KO/OUM/OUP:   ",'Wybór danych'!H2:I2," ")</f>
        <v xml:space="preserve"> Symbol KO/OUM/OUP:    </v>
      </c>
      <c r="B3" s="100"/>
      <c r="C3" s="100"/>
    </row>
    <row r="5" spans="1:16" ht="15" x14ac:dyDescent="0.25">
      <c r="A5" s="1" t="s">
        <v>355</v>
      </c>
    </row>
    <row r="6" spans="1:16" ht="15" x14ac:dyDescent="0.25">
      <c r="A6" s="1" t="s">
        <v>314</v>
      </c>
      <c r="L6" s="9"/>
    </row>
    <row r="7" spans="1:16" ht="15" x14ac:dyDescent="0.25">
      <c r="A7" s="1"/>
    </row>
    <row r="8" spans="1:16" ht="15" x14ac:dyDescent="0.25">
      <c r="A8" s="1" t="str">
        <f>_xlfn.CONCAT(" ROK:   ",'Wybór danych'!H3:I3," ")</f>
        <v xml:space="preserve"> ROK:   2021 </v>
      </c>
    </row>
    <row r="9" spans="1:16" s="3" customFormat="1" ht="26.25" customHeight="1" x14ac:dyDescent="0.25">
      <c r="A9" s="147" t="s">
        <v>1</v>
      </c>
      <c r="B9" s="147" t="s">
        <v>348</v>
      </c>
      <c r="C9" s="150" t="s">
        <v>366</v>
      </c>
      <c r="D9" s="148" t="s">
        <v>2</v>
      </c>
      <c r="E9" s="149"/>
      <c r="F9" s="147" t="s">
        <v>276</v>
      </c>
      <c r="G9" s="147" t="s">
        <v>432</v>
      </c>
      <c r="H9" s="147" t="s">
        <v>433</v>
      </c>
      <c r="I9" s="147" t="s">
        <v>3</v>
      </c>
      <c r="J9" s="142" t="s">
        <v>278</v>
      </c>
      <c r="K9" s="142" t="s">
        <v>4</v>
      </c>
      <c r="L9" s="142" t="s">
        <v>5</v>
      </c>
      <c r="M9" s="142" t="s">
        <v>24</v>
      </c>
      <c r="N9" s="143" t="s">
        <v>7</v>
      </c>
      <c r="O9" s="144"/>
      <c r="P9" s="142" t="s">
        <v>8</v>
      </c>
    </row>
    <row r="10" spans="1:16" s="3" customFormat="1" ht="26.25" customHeight="1" x14ac:dyDescent="0.25">
      <c r="A10" s="147"/>
      <c r="B10" s="147"/>
      <c r="C10" s="151"/>
      <c r="D10" s="48" t="s">
        <v>9</v>
      </c>
      <c r="E10" s="48" t="s">
        <v>10</v>
      </c>
      <c r="F10" s="147"/>
      <c r="G10" s="147"/>
      <c r="H10" s="147"/>
      <c r="I10" s="147"/>
      <c r="J10" s="142"/>
      <c r="K10" s="142"/>
      <c r="L10" s="142"/>
      <c r="M10" s="142"/>
      <c r="N10" s="106" t="s">
        <v>11</v>
      </c>
      <c r="O10" s="106" t="s">
        <v>12</v>
      </c>
      <c r="P10" s="142"/>
    </row>
    <row r="11" spans="1:16" ht="25.5" x14ac:dyDescent="0.2">
      <c r="A11" s="4" t="s">
        <v>13</v>
      </c>
      <c r="B11" s="108">
        <v>2</v>
      </c>
      <c r="C11" s="6" t="s">
        <v>445</v>
      </c>
      <c r="D11" s="6" t="s">
        <v>446</v>
      </c>
      <c r="E11" s="6" t="s">
        <v>447</v>
      </c>
      <c r="F11" s="108" t="s">
        <v>115</v>
      </c>
      <c r="G11" s="108">
        <v>2021</v>
      </c>
      <c r="H11" s="108">
        <v>2023</v>
      </c>
      <c r="I11" s="6" t="s">
        <v>453</v>
      </c>
      <c r="J11" s="6" t="s">
        <v>454</v>
      </c>
      <c r="K11" s="108">
        <v>100</v>
      </c>
      <c r="L11" s="108" t="s">
        <v>122</v>
      </c>
      <c r="M11" s="108">
        <v>15</v>
      </c>
      <c r="N11" s="6" t="s">
        <v>124</v>
      </c>
      <c r="O11" s="6" t="s">
        <v>441</v>
      </c>
      <c r="P11" s="6" t="s">
        <v>83</v>
      </c>
    </row>
    <row r="12" spans="1:16" x14ac:dyDescent="0.2">
      <c r="A12" s="4" t="s">
        <v>14</v>
      </c>
      <c r="B12" s="108"/>
      <c r="C12" s="6"/>
      <c r="D12" s="6"/>
      <c r="E12" s="6"/>
      <c r="F12" s="5"/>
      <c r="G12" s="5"/>
      <c r="H12" s="6"/>
      <c r="I12" s="6"/>
      <c r="J12" s="6"/>
      <c r="K12" s="5"/>
      <c r="L12" s="5"/>
      <c r="M12" s="5"/>
      <c r="N12" s="6"/>
      <c r="O12" s="6"/>
      <c r="P12" s="6"/>
    </row>
    <row r="13" spans="1:16" x14ac:dyDescent="0.2">
      <c r="A13" s="4" t="s">
        <v>15</v>
      </c>
      <c r="B13" s="108"/>
      <c r="C13" s="6"/>
      <c r="D13" s="6"/>
      <c r="E13" s="6"/>
      <c r="F13" s="5"/>
      <c r="G13" s="5"/>
      <c r="H13" s="6"/>
      <c r="I13" s="6"/>
      <c r="J13" s="6"/>
      <c r="K13" s="5"/>
      <c r="L13" s="5"/>
      <c r="M13" s="5"/>
      <c r="N13" s="6"/>
      <c r="O13" s="6"/>
      <c r="P13" s="6"/>
    </row>
    <row r="14" spans="1:16" x14ac:dyDescent="0.2">
      <c r="A14" s="4" t="s">
        <v>16</v>
      </c>
      <c r="B14" s="108"/>
      <c r="C14" s="6"/>
      <c r="D14" s="6"/>
      <c r="E14" s="6"/>
      <c r="F14" s="5"/>
      <c r="G14" s="5"/>
      <c r="H14" s="6"/>
      <c r="I14" s="6"/>
      <c r="J14" s="6"/>
      <c r="K14" s="5"/>
      <c r="L14" s="5"/>
      <c r="M14" s="5"/>
      <c r="N14" s="6"/>
      <c r="O14" s="6"/>
      <c r="P14" s="6"/>
    </row>
    <row r="15" spans="1:16" x14ac:dyDescent="0.2">
      <c r="A15" s="4" t="s">
        <v>17</v>
      </c>
      <c r="B15" s="108"/>
      <c r="C15" s="6"/>
      <c r="D15" s="6"/>
      <c r="E15" s="6"/>
      <c r="F15" s="5"/>
      <c r="G15" s="5"/>
      <c r="H15" s="6"/>
      <c r="I15" s="6"/>
      <c r="J15" s="6"/>
      <c r="K15" s="5"/>
      <c r="L15" s="5"/>
      <c r="M15" s="5"/>
      <c r="N15" s="6"/>
      <c r="O15" s="6"/>
      <c r="P15" s="6"/>
    </row>
    <row r="16" spans="1:16" x14ac:dyDescent="0.2">
      <c r="A16" s="4" t="s">
        <v>18</v>
      </c>
      <c r="B16" s="108"/>
      <c r="C16" s="6"/>
      <c r="D16" s="6"/>
      <c r="E16" s="6"/>
      <c r="F16" s="5"/>
      <c r="G16" s="5"/>
      <c r="H16" s="6"/>
      <c r="I16" s="6"/>
      <c r="J16" s="6"/>
      <c r="K16" s="5"/>
      <c r="L16" s="5"/>
      <c r="M16" s="5"/>
      <c r="N16" s="6"/>
      <c r="O16" s="6"/>
      <c r="P16" s="6"/>
    </row>
    <row r="17" spans="1:16" x14ac:dyDescent="0.2">
      <c r="A17" s="4" t="s">
        <v>19</v>
      </c>
      <c r="B17" s="108"/>
      <c r="C17" s="6"/>
      <c r="D17" s="6"/>
      <c r="E17" s="6"/>
      <c r="F17" s="5"/>
      <c r="G17" s="5"/>
      <c r="H17" s="6"/>
      <c r="I17" s="6"/>
      <c r="J17" s="6"/>
      <c r="K17" s="5"/>
      <c r="L17" s="5"/>
      <c r="M17" s="5"/>
      <c r="N17" s="6"/>
      <c r="O17" s="6"/>
      <c r="P17" s="6"/>
    </row>
    <row r="18" spans="1:16" x14ac:dyDescent="0.2">
      <c r="A18" s="4" t="s">
        <v>20</v>
      </c>
      <c r="B18" s="108"/>
      <c r="C18" s="6"/>
      <c r="D18" s="6"/>
      <c r="E18" s="6"/>
      <c r="F18" s="5"/>
      <c r="G18" s="5"/>
      <c r="H18" s="6"/>
      <c r="I18" s="6"/>
      <c r="J18" s="6"/>
      <c r="K18" s="5"/>
      <c r="L18" s="5"/>
      <c r="M18" s="5"/>
      <c r="N18" s="6"/>
      <c r="O18" s="6"/>
      <c r="P18" s="6"/>
    </row>
    <row r="19" spans="1:16" x14ac:dyDescent="0.2">
      <c r="A19" s="4" t="s">
        <v>21</v>
      </c>
      <c r="B19" s="108"/>
      <c r="C19" s="6"/>
      <c r="D19" s="6"/>
      <c r="E19" s="6"/>
      <c r="F19" s="5"/>
      <c r="G19" s="5"/>
      <c r="H19" s="6"/>
      <c r="I19" s="6"/>
      <c r="J19" s="6"/>
      <c r="K19" s="5"/>
      <c r="L19" s="5"/>
      <c r="M19" s="5"/>
      <c r="N19" s="6"/>
      <c r="O19" s="6"/>
      <c r="P19" s="6"/>
    </row>
    <row r="20" spans="1:16" x14ac:dyDescent="0.2">
      <c r="A20" s="4" t="s">
        <v>22</v>
      </c>
      <c r="B20" s="108"/>
      <c r="C20" s="6"/>
      <c r="D20" s="6"/>
      <c r="E20" s="6"/>
      <c r="F20" s="5"/>
      <c r="G20" s="5"/>
      <c r="H20" s="6"/>
      <c r="I20" s="6"/>
      <c r="J20" s="6"/>
      <c r="K20" s="5"/>
      <c r="L20" s="5"/>
      <c r="M20" s="5"/>
      <c r="N20" s="6"/>
      <c r="O20" s="6"/>
      <c r="P20" s="6"/>
    </row>
    <row r="21" spans="1:16" x14ac:dyDescent="0.2">
      <c r="M21" s="9"/>
    </row>
    <row r="22" spans="1:16" x14ac:dyDescent="0.2">
      <c r="B22" s="2" t="s">
        <v>25</v>
      </c>
    </row>
    <row r="23" spans="1:16" x14ac:dyDescent="0.2">
      <c r="B23" s="2" t="s">
        <v>26</v>
      </c>
    </row>
    <row r="24" spans="1:16" x14ac:dyDescent="0.2">
      <c r="B24" s="2" t="s">
        <v>27</v>
      </c>
    </row>
    <row r="25" spans="1:16" x14ac:dyDescent="0.2">
      <c r="B25" s="34" t="s">
        <v>28</v>
      </c>
    </row>
  </sheetData>
  <mergeCells count="15">
    <mergeCell ref="A1:C1"/>
    <mergeCell ref="N9:O9"/>
    <mergeCell ref="P9:P10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E9"/>
    <mergeCell ref="F9:F10"/>
    <mergeCell ref="G9:G10"/>
  </mergeCells>
  <hyperlinks>
    <hyperlink ref="A1" location="'Wybór danych'!A1" display="Powrót do arkusza startowego" xr:uid="{898E3231-9EA9-423C-9E20-466B1DD65F86}"/>
    <hyperlink ref="B25" location="'(Cele)'!A1" display="Opis celów - link" xr:uid="{34F566FF-579C-42AB-B504-EAA960B78498}"/>
  </hyperlink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error="Proszę wybrać z listy!" xr:uid="{1BE25633-4135-4314-B485-F36C7D26AAEB}">
          <x14:formula1>
            <xm:f>Dane!$P$2:$P$3</xm:f>
          </x14:formula1>
          <xm:sqref>L11:L20</xm:sqref>
        </x14:dataValidation>
        <x14:dataValidation type="list" allowBlank="1" showErrorMessage="1" error="Proszę wybrać z listy!" xr:uid="{F2C7C94B-B76D-4065-8F94-5927ED1CA2DF}">
          <x14:formula1>
            <xm:f>Dane!$A$2:$A$4</xm:f>
          </x14:formula1>
          <xm:sqref>F11:F20</xm:sqref>
        </x14:dataValidation>
        <x14:dataValidation type="list" allowBlank="1" showErrorMessage="1" error="Proszę wybrać z listy!" xr:uid="{C1EF17D4-41BF-4690-A5EC-98E1D4F04A6D}">
          <x14:formula1>
            <xm:f>Dane!$A$7:$A$19</xm:f>
          </x14:formula1>
          <xm:sqref>P11:P20</xm:sqref>
        </x14:dataValidation>
        <x14:dataValidation type="list" allowBlank="1" showErrorMessage="1" error="Proszę wybrać z listy!" xr:uid="{CE4BAD10-9489-4C45-9F12-D6E00553899A}">
          <x14:formula1>
            <xm:f>OFFSET(Dane!$I$2,1,0,COUNTA(Dane!$I$3:$I$12),1)</xm:f>
          </x14:formula1>
          <xm:sqref>N11:N20</xm:sqref>
        </x14:dataValidation>
        <x14:dataValidation type="list" allowBlank="1" showInputMessage="1" showErrorMessage="1" error="Proszę wybrać z listy!" xr:uid="{835C5941-98DE-4334-A206-AEDD63C0DB57}">
          <x14:formula1>
            <xm:f>OFFSET(Dane!$K$2,MATCH(N11,Dane!$J$3:$J$58,0),0,COUNTIF(Dane!$J$3:$J$58,N11),1)</xm:f>
          </x14:formula1>
          <xm:sqref>O11:O20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60D13-9A95-4894-A693-0F0B67BE582F}">
  <dimension ref="A1:R277"/>
  <sheetViews>
    <sheetView tabSelected="1" topLeftCell="D55" zoomScale="110" zoomScaleNormal="110" workbookViewId="0">
      <selection activeCell="J81" sqref="J81"/>
    </sheetView>
  </sheetViews>
  <sheetFormatPr defaultRowHeight="15" x14ac:dyDescent="0.25"/>
  <cols>
    <col min="9" max="9" width="31.42578125" customWidth="1"/>
    <col min="10" max="10" width="31.7109375" bestFit="1" customWidth="1"/>
    <col min="11" max="11" width="54.5703125" customWidth="1"/>
  </cols>
  <sheetData>
    <row r="1" spans="1:18" s="2" customFormat="1" ht="13.5" customHeight="1" x14ac:dyDescent="0.2">
      <c r="A1" s="8" t="s">
        <v>112</v>
      </c>
      <c r="E1" s="8"/>
      <c r="I1" s="8" t="s">
        <v>113</v>
      </c>
      <c r="P1" s="20" t="s">
        <v>114</v>
      </c>
    </row>
    <row r="2" spans="1:18" s="2" customFormat="1" ht="13.5" customHeight="1" x14ac:dyDescent="0.2">
      <c r="A2" s="2" t="s">
        <v>115</v>
      </c>
      <c r="H2" s="10"/>
      <c r="I2" s="11" t="s">
        <v>113</v>
      </c>
      <c r="J2" s="11" t="s">
        <v>116</v>
      </c>
      <c r="K2" s="11" t="s">
        <v>117</v>
      </c>
      <c r="P2" s="2" t="s">
        <v>118</v>
      </c>
    </row>
    <row r="3" spans="1:18" s="2" customFormat="1" ht="13.5" customHeight="1" x14ac:dyDescent="0.2">
      <c r="A3" s="2" t="s">
        <v>119</v>
      </c>
      <c r="H3" s="10"/>
      <c r="I3" s="12" t="s">
        <v>120</v>
      </c>
      <c r="J3" s="12" t="s">
        <v>120</v>
      </c>
      <c r="K3" s="2" t="s">
        <v>121</v>
      </c>
      <c r="P3" s="2" t="s">
        <v>122</v>
      </c>
    </row>
    <row r="4" spans="1:18" s="2" customFormat="1" ht="13.5" customHeight="1" x14ac:dyDescent="0.2">
      <c r="A4" s="2" t="s">
        <v>123</v>
      </c>
      <c r="I4" s="12" t="s">
        <v>124</v>
      </c>
      <c r="J4" s="12" t="s">
        <v>120</v>
      </c>
      <c r="K4" s="2" t="s">
        <v>125</v>
      </c>
    </row>
    <row r="5" spans="1:18" s="2" customFormat="1" ht="13.5" customHeight="1" x14ac:dyDescent="0.2">
      <c r="I5" s="12" t="s">
        <v>126</v>
      </c>
      <c r="J5" s="12" t="s">
        <v>120</v>
      </c>
      <c r="K5" s="2" t="s">
        <v>127</v>
      </c>
    </row>
    <row r="6" spans="1:18" s="2" customFormat="1" ht="13.5" customHeight="1" x14ac:dyDescent="0.2">
      <c r="A6" s="8" t="s">
        <v>128</v>
      </c>
      <c r="F6" s="8" t="s">
        <v>233</v>
      </c>
      <c r="I6" s="12" t="s">
        <v>129</v>
      </c>
      <c r="J6" s="12" t="s">
        <v>120</v>
      </c>
      <c r="K6" s="2" t="s">
        <v>130</v>
      </c>
    </row>
    <row r="7" spans="1:18" s="2" customFormat="1" ht="13.5" customHeight="1" x14ac:dyDescent="0.2">
      <c r="A7" s="2" t="s">
        <v>81</v>
      </c>
      <c r="F7" s="2" t="s">
        <v>237</v>
      </c>
      <c r="I7" s="12" t="s">
        <v>131</v>
      </c>
      <c r="J7" s="12" t="s">
        <v>120</v>
      </c>
      <c r="K7" s="2" t="s">
        <v>444</v>
      </c>
    </row>
    <row r="8" spans="1:18" s="2" customFormat="1" ht="13.5" customHeight="1" x14ac:dyDescent="0.2">
      <c r="A8" s="2" t="s">
        <v>83</v>
      </c>
      <c r="F8" s="2" t="s">
        <v>234</v>
      </c>
      <c r="I8" s="12" t="s">
        <v>132</v>
      </c>
      <c r="J8" s="12" t="s">
        <v>120</v>
      </c>
      <c r="K8" s="2" t="s">
        <v>133</v>
      </c>
      <c r="P8" s="20" t="s">
        <v>423</v>
      </c>
      <c r="R8" s="20" t="s">
        <v>436</v>
      </c>
    </row>
    <row r="9" spans="1:18" s="2" customFormat="1" ht="13.5" customHeight="1" x14ac:dyDescent="0.2">
      <c r="A9" s="2" t="s">
        <v>85</v>
      </c>
      <c r="F9" s="2" t="s">
        <v>235</v>
      </c>
      <c r="J9" s="12" t="s">
        <v>120</v>
      </c>
      <c r="K9" s="2" t="s">
        <v>134</v>
      </c>
      <c r="P9" s="2" t="s">
        <v>400</v>
      </c>
      <c r="R9" s="2">
        <v>2021</v>
      </c>
    </row>
    <row r="10" spans="1:18" s="2" customFormat="1" ht="13.5" customHeight="1" x14ac:dyDescent="0.2">
      <c r="A10" s="2" t="s">
        <v>135</v>
      </c>
      <c r="F10" s="2" t="s">
        <v>236</v>
      </c>
      <c r="J10" s="12" t="s">
        <v>124</v>
      </c>
      <c r="K10" s="2" t="s">
        <v>136</v>
      </c>
      <c r="P10" s="2" t="s">
        <v>401</v>
      </c>
      <c r="R10" s="2">
        <v>2022</v>
      </c>
    </row>
    <row r="11" spans="1:18" s="2" customFormat="1" ht="13.5" customHeight="1" x14ac:dyDescent="0.2">
      <c r="A11" s="2" t="s">
        <v>137</v>
      </c>
      <c r="F11" s="2" t="s">
        <v>203</v>
      </c>
      <c r="J11" s="12" t="s">
        <v>124</v>
      </c>
      <c r="K11" s="2" t="s">
        <v>438</v>
      </c>
      <c r="P11" s="2" t="s">
        <v>402</v>
      </c>
      <c r="R11" s="2">
        <v>2023</v>
      </c>
    </row>
    <row r="12" spans="1:18" s="2" customFormat="1" ht="13.5" customHeight="1" x14ac:dyDescent="0.2">
      <c r="A12" s="2" t="s">
        <v>90</v>
      </c>
      <c r="J12" s="12" t="s">
        <v>124</v>
      </c>
      <c r="K12" s="2" t="s">
        <v>138</v>
      </c>
      <c r="P12" s="2" t="s">
        <v>403</v>
      </c>
      <c r="R12" s="2">
        <v>2024</v>
      </c>
    </row>
    <row r="13" spans="1:18" s="2" customFormat="1" ht="13.5" customHeight="1" x14ac:dyDescent="0.2">
      <c r="A13" s="2" t="s">
        <v>92</v>
      </c>
      <c r="J13" s="12" t="s">
        <v>124</v>
      </c>
      <c r="K13" s="2" t="s">
        <v>139</v>
      </c>
      <c r="P13" s="2" t="s">
        <v>404</v>
      </c>
      <c r="R13" s="2">
        <v>2025</v>
      </c>
    </row>
    <row r="14" spans="1:18" s="2" customFormat="1" ht="13.5" customHeight="1" x14ac:dyDescent="0.2">
      <c r="A14" s="2" t="s">
        <v>94</v>
      </c>
      <c r="J14" s="12" t="s">
        <v>124</v>
      </c>
      <c r="K14" s="2" t="s">
        <v>140</v>
      </c>
      <c r="P14" s="2" t="s">
        <v>405</v>
      </c>
      <c r="R14" s="2">
        <v>2026</v>
      </c>
    </row>
    <row r="15" spans="1:18" s="2" customFormat="1" ht="13.5" customHeight="1" x14ac:dyDescent="0.2">
      <c r="A15" s="2" t="s">
        <v>96</v>
      </c>
      <c r="J15" s="12" t="s">
        <v>124</v>
      </c>
      <c r="K15" s="2" t="s">
        <v>141</v>
      </c>
      <c r="P15" s="2" t="s">
        <v>406</v>
      </c>
      <c r="R15" s="2">
        <v>2027</v>
      </c>
    </row>
    <row r="16" spans="1:18" s="2" customFormat="1" ht="13.5" customHeight="1" x14ac:dyDescent="0.2">
      <c r="A16" s="2" t="s">
        <v>98</v>
      </c>
      <c r="J16" s="12" t="s">
        <v>124</v>
      </c>
      <c r="K16" s="2" t="s">
        <v>142</v>
      </c>
      <c r="P16" s="2" t="s">
        <v>407</v>
      </c>
      <c r="R16" s="2">
        <v>2028</v>
      </c>
    </row>
    <row r="17" spans="1:18" s="2" customFormat="1" ht="13.5" customHeight="1" x14ac:dyDescent="0.2">
      <c r="A17" s="2" t="s">
        <v>101</v>
      </c>
      <c r="J17" s="12" t="s">
        <v>124</v>
      </c>
      <c r="K17" s="2" t="s">
        <v>143</v>
      </c>
      <c r="P17" s="2" t="s">
        <v>408</v>
      </c>
      <c r="R17" s="2">
        <v>2029</v>
      </c>
    </row>
    <row r="18" spans="1:18" s="2" customFormat="1" ht="13.5" customHeight="1" x14ac:dyDescent="0.2">
      <c r="A18" s="2" t="s">
        <v>144</v>
      </c>
      <c r="J18" s="12" t="s">
        <v>124</v>
      </c>
      <c r="K18" s="2" t="s">
        <v>439</v>
      </c>
      <c r="P18" s="2" t="s">
        <v>409</v>
      </c>
      <c r="R18" s="2">
        <v>2030</v>
      </c>
    </row>
    <row r="19" spans="1:18" s="2" customFormat="1" ht="13.5" customHeight="1" x14ac:dyDescent="0.2">
      <c r="A19" s="2" t="s">
        <v>109</v>
      </c>
      <c r="J19" s="12" t="s">
        <v>124</v>
      </c>
      <c r="K19" s="2" t="s">
        <v>440</v>
      </c>
      <c r="P19" s="2" t="s">
        <v>410</v>
      </c>
    </row>
    <row r="20" spans="1:18" s="2" customFormat="1" ht="13.5" customHeight="1" x14ac:dyDescent="0.2">
      <c r="J20" s="12" t="s">
        <v>124</v>
      </c>
      <c r="K20" s="2" t="s">
        <v>441</v>
      </c>
      <c r="P20" s="2" t="s">
        <v>336</v>
      </c>
    </row>
    <row r="21" spans="1:18" s="2" customFormat="1" ht="13.5" customHeight="1" x14ac:dyDescent="0.2">
      <c r="A21" s="14" t="s">
        <v>161</v>
      </c>
      <c r="J21" s="12" t="s">
        <v>126</v>
      </c>
      <c r="K21" s="2" t="s">
        <v>145</v>
      </c>
      <c r="P21" s="2" t="s">
        <v>339</v>
      </c>
    </row>
    <row r="22" spans="1:18" s="2" customFormat="1" ht="13.5" customHeight="1" x14ac:dyDescent="0.2">
      <c r="A22" s="2" t="s">
        <v>163</v>
      </c>
      <c r="J22" s="12" t="s">
        <v>126</v>
      </c>
      <c r="K22" s="2" t="s">
        <v>146</v>
      </c>
      <c r="P22" s="2" t="s">
        <v>337</v>
      </c>
    </row>
    <row r="23" spans="1:18" s="2" customFormat="1" ht="13.5" customHeight="1" x14ac:dyDescent="0.2">
      <c r="A23" s="2" t="s">
        <v>165</v>
      </c>
      <c r="J23" s="12" t="s">
        <v>126</v>
      </c>
      <c r="K23" s="2" t="s">
        <v>147</v>
      </c>
      <c r="P23" s="2" t="s">
        <v>338</v>
      </c>
    </row>
    <row r="24" spans="1:18" s="2" customFormat="1" ht="13.5" customHeight="1" x14ac:dyDescent="0.2">
      <c r="A24" s="2" t="s">
        <v>167</v>
      </c>
      <c r="J24" s="12" t="s">
        <v>126</v>
      </c>
      <c r="K24" s="2" t="s">
        <v>148</v>
      </c>
      <c r="P24" s="2" t="s">
        <v>340</v>
      </c>
    </row>
    <row r="25" spans="1:18" s="2" customFormat="1" ht="13.5" customHeight="1" x14ac:dyDescent="0.2">
      <c r="A25" s="2" t="s">
        <v>168</v>
      </c>
      <c r="J25" s="12" t="s">
        <v>126</v>
      </c>
      <c r="K25" s="2" t="s">
        <v>149</v>
      </c>
      <c r="P25" s="2" t="s">
        <v>411</v>
      </c>
    </row>
    <row r="26" spans="1:18" s="2" customFormat="1" ht="13.5" customHeight="1" x14ac:dyDescent="0.2">
      <c r="A26" s="2" t="s">
        <v>170</v>
      </c>
      <c r="J26" s="12" t="s">
        <v>129</v>
      </c>
      <c r="K26" s="2" t="s">
        <v>442</v>
      </c>
      <c r="P26" s="2" t="s">
        <v>412</v>
      </c>
    </row>
    <row r="27" spans="1:18" s="2" customFormat="1" ht="13.5" customHeight="1" x14ac:dyDescent="0.2">
      <c r="A27" s="2" t="s">
        <v>172</v>
      </c>
      <c r="J27" s="12" t="s">
        <v>129</v>
      </c>
      <c r="K27" s="2" t="s">
        <v>150</v>
      </c>
      <c r="P27" s="2" t="s">
        <v>413</v>
      </c>
    </row>
    <row r="28" spans="1:18" s="2" customFormat="1" ht="13.5" customHeight="1" x14ac:dyDescent="0.2">
      <c r="I28" s="13"/>
      <c r="J28" s="12" t="s">
        <v>129</v>
      </c>
      <c r="K28" s="2" t="s">
        <v>151</v>
      </c>
      <c r="P28" s="2" t="s">
        <v>414</v>
      </c>
    </row>
    <row r="29" spans="1:18" s="2" customFormat="1" ht="13.5" customHeight="1" x14ac:dyDescent="0.2">
      <c r="A29" s="14" t="s">
        <v>174</v>
      </c>
      <c r="I29" s="13"/>
      <c r="J29" s="12" t="s">
        <v>129</v>
      </c>
      <c r="K29" s="2" t="s">
        <v>152</v>
      </c>
      <c r="P29" s="2" t="s">
        <v>415</v>
      </c>
    </row>
    <row r="30" spans="1:18" s="2" customFormat="1" ht="13.5" customHeight="1" x14ac:dyDescent="0.2">
      <c r="A30" s="2" t="s">
        <v>175</v>
      </c>
      <c r="I30" s="13"/>
      <c r="J30" s="12" t="s">
        <v>129</v>
      </c>
      <c r="K30" s="2" t="s">
        <v>153</v>
      </c>
      <c r="P30" s="2" t="s">
        <v>416</v>
      </c>
    </row>
    <row r="31" spans="1:18" s="2" customFormat="1" ht="13.5" customHeight="1" x14ac:dyDescent="0.2">
      <c r="A31" s="2" t="s">
        <v>176</v>
      </c>
      <c r="I31" s="13"/>
      <c r="J31" s="12" t="s">
        <v>131</v>
      </c>
      <c r="K31" s="2" t="s">
        <v>154</v>
      </c>
      <c r="P31" s="2" t="s">
        <v>417</v>
      </c>
    </row>
    <row r="32" spans="1:18" s="2" customFormat="1" ht="13.5" customHeight="1" x14ac:dyDescent="0.2">
      <c r="A32" s="2" t="s">
        <v>177</v>
      </c>
      <c r="I32" s="13"/>
      <c r="J32" s="12" t="s">
        <v>131</v>
      </c>
      <c r="K32" s="2" t="s">
        <v>155</v>
      </c>
      <c r="P32" s="2" t="s">
        <v>418</v>
      </c>
    </row>
    <row r="33" spans="1:16" s="2" customFormat="1" ht="13.5" customHeight="1" x14ac:dyDescent="0.2">
      <c r="A33" s="2" t="s">
        <v>178</v>
      </c>
      <c r="I33" s="13"/>
      <c r="J33" s="12" t="s">
        <v>131</v>
      </c>
      <c r="K33" s="2" t="s">
        <v>156</v>
      </c>
      <c r="P33" s="2" t="s">
        <v>419</v>
      </c>
    </row>
    <row r="34" spans="1:16" s="2" customFormat="1" ht="13.5" customHeight="1" x14ac:dyDescent="0.2">
      <c r="I34" s="13"/>
      <c r="J34" s="12" t="s">
        <v>131</v>
      </c>
      <c r="K34" s="2" t="s">
        <v>157</v>
      </c>
      <c r="P34" s="2" t="s">
        <v>420</v>
      </c>
    </row>
    <row r="35" spans="1:16" s="2" customFormat="1" ht="13.5" customHeight="1" x14ac:dyDescent="0.2">
      <c r="A35" s="21" t="s">
        <v>197</v>
      </c>
      <c r="I35" s="13"/>
      <c r="J35" s="12" t="s">
        <v>131</v>
      </c>
      <c r="K35" s="2" t="s">
        <v>158</v>
      </c>
      <c r="P35" s="2" t="s">
        <v>421</v>
      </c>
    </row>
    <row r="36" spans="1:16" s="2" customFormat="1" ht="13.5" customHeight="1" x14ac:dyDescent="0.2">
      <c r="A36" s="2" t="s">
        <v>200</v>
      </c>
      <c r="I36" s="13"/>
      <c r="J36" s="12" t="s">
        <v>131</v>
      </c>
      <c r="K36" s="2" t="s">
        <v>159</v>
      </c>
      <c r="P36" s="2" t="s">
        <v>422</v>
      </c>
    </row>
    <row r="37" spans="1:16" s="2" customFormat="1" ht="13.5" customHeight="1" x14ac:dyDescent="0.2">
      <c r="A37" s="2" t="s">
        <v>202</v>
      </c>
      <c r="J37" s="12" t="s">
        <v>131</v>
      </c>
      <c r="K37" s="2" t="s">
        <v>160</v>
      </c>
    </row>
    <row r="38" spans="1:16" s="2" customFormat="1" ht="13.5" customHeight="1" x14ac:dyDescent="0.2">
      <c r="A38" s="2" t="s">
        <v>204</v>
      </c>
      <c r="J38" s="12" t="s">
        <v>131</v>
      </c>
      <c r="K38" s="2" t="s">
        <v>162</v>
      </c>
    </row>
    <row r="39" spans="1:16" s="2" customFormat="1" ht="13.5" customHeight="1" x14ac:dyDescent="0.2">
      <c r="A39" s="2" t="s">
        <v>205</v>
      </c>
      <c r="J39" s="12" t="s">
        <v>131</v>
      </c>
      <c r="K39" s="2" t="s">
        <v>164</v>
      </c>
    </row>
    <row r="40" spans="1:16" s="2" customFormat="1" ht="13.5" customHeight="1" x14ac:dyDescent="0.2">
      <c r="A40" s="2" t="s">
        <v>206</v>
      </c>
      <c r="J40" s="12" t="s">
        <v>132</v>
      </c>
      <c r="K40" s="2" t="s">
        <v>166</v>
      </c>
    </row>
    <row r="41" spans="1:16" s="2" customFormat="1" ht="13.5" customHeight="1" x14ac:dyDescent="0.2">
      <c r="J41" s="12" t="s">
        <v>132</v>
      </c>
      <c r="K41" s="2" t="s">
        <v>443</v>
      </c>
    </row>
    <row r="42" spans="1:16" s="2" customFormat="1" ht="13.5" customHeight="1" x14ac:dyDescent="0.2">
      <c r="A42" s="22" t="s">
        <v>207</v>
      </c>
      <c r="J42" s="12" t="s">
        <v>132</v>
      </c>
      <c r="K42" s="2" t="s">
        <v>169</v>
      </c>
    </row>
    <row r="43" spans="1:16" s="2" customFormat="1" ht="13.5" customHeight="1" x14ac:dyDescent="0.2">
      <c r="A43" s="2" t="s">
        <v>209</v>
      </c>
      <c r="J43" s="12" t="s">
        <v>132</v>
      </c>
      <c r="K43" s="2" t="s">
        <v>171</v>
      </c>
    </row>
    <row r="44" spans="1:16" s="2" customFormat="1" ht="13.5" customHeight="1" x14ac:dyDescent="0.2">
      <c r="A44" s="2" t="s">
        <v>210</v>
      </c>
      <c r="J44" s="12" t="s">
        <v>132</v>
      </c>
      <c r="K44" s="2" t="s">
        <v>173</v>
      </c>
    </row>
    <row r="45" spans="1:16" s="2" customFormat="1" ht="13.5" customHeight="1" x14ac:dyDescent="0.2">
      <c r="A45" s="2" t="s">
        <v>211</v>
      </c>
    </row>
    <row r="46" spans="1:16" s="2" customFormat="1" ht="13.5" customHeight="1" x14ac:dyDescent="0.2">
      <c r="A46" s="2" t="s">
        <v>212</v>
      </c>
    </row>
    <row r="47" spans="1:16" s="2" customFormat="1" ht="13.5" customHeight="1" x14ac:dyDescent="0.2"/>
    <row r="48" spans="1:16" s="2" customFormat="1" ht="13.5" customHeight="1" x14ac:dyDescent="0.2">
      <c r="A48" s="22" t="s">
        <v>213</v>
      </c>
    </row>
    <row r="49" spans="1:10" s="2" customFormat="1" ht="13.5" customHeight="1" x14ac:dyDescent="0.2">
      <c r="A49" s="2" t="s">
        <v>118</v>
      </c>
      <c r="H49" s="20"/>
      <c r="I49" s="20" t="s">
        <v>179</v>
      </c>
      <c r="J49" s="20" t="s">
        <v>230</v>
      </c>
    </row>
    <row r="50" spans="1:10" s="2" customFormat="1" ht="13.5" customHeight="1" x14ac:dyDescent="0.2">
      <c r="A50" s="2" t="s">
        <v>122</v>
      </c>
      <c r="I50" s="2" t="s">
        <v>181</v>
      </c>
      <c r="J50" s="25" t="s">
        <v>180</v>
      </c>
    </row>
    <row r="51" spans="1:10" s="2" customFormat="1" ht="13.5" customHeight="1" x14ac:dyDescent="0.2">
      <c r="I51" s="2" t="s">
        <v>184</v>
      </c>
      <c r="J51" s="16" t="s">
        <v>183</v>
      </c>
    </row>
    <row r="52" spans="1:10" s="2" customFormat="1" ht="13.5" customHeight="1" x14ac:dyDescent="0.2">
      <c r="A52" s="23" t="s">
        <v>208</v>
      </c>
      <c r="J52" s="16" t="s">
        <v>186</v>
      </c>
    </row>
    <row r="53" spans="1:10" s="2" customFormat="1" ht="13.5" customHeight="1" x14ac:dyDescent="0.2">
      <c r="A53" s="2" t="s">
        <v>393</v>
      </c>
      <c r="J53" s="16" t="s">
        <v>229</v>
      </c>
    </row>
    <row r="54" spans="1:10" s="2" customFormat="1" ht="13.5" customHeight="1" x14ac:dyDescent="0.2">
      <c r="A54" s="2" t="s">
        <v>394</v>
      </c>
      <c r="J54" s="2" t="s">
        <v>220</v>
      </c>
    </row>
    <row r="55" spans="1:10" s="2" customFormat="1" ht="13.5" customHeight="1" x14ac:dyDescent="0.2">
      <c r="A55" s="2" t="s">
        <v>395</v>
      </c>
      <c r="J55" s="16" t="s">
        <v>182</v>
      </c>
    </row>
    <row r="56" spans="1:10" s="2" customFormat="1" ht="13.5" customHeight="1" x14ac:dyDescent="0.2">
      <c r="A56" s="2" t="s">
        <v>396</v>
      </c>
      <c r="J56" s="16" t="s">
        <v>188</v>
      </c>
    </row>
    <row r="57" spans="1:10" s="2" customFormat="1" ht="13.5" customHeight="1" x14ac:dyDescent="0.2">
      <c r="A57" s="2" t="s">
        <v>397</v>
      </c>
      <c r="J57" s="16" t="s">
        <v>189</v>
      </c>
    </row>
    <row r="58" spans="1:10" s="2" customFormat="1" ht="13.5" customHeight="1" x14ac:dyDescent="0.2">
      <c r="A58" s="2" t="s">
        <v>203</v>
      </c>
      <c r="J58" s="16" t="s">
        <v>190</v>
      </c>
    </row>
    <row r="59" spans="1:10" s="2" customFormat="1" ht="13.5" customHeight="1" x14ac:dyDescent="0.2">
      <c r="J59" s="16" t="s">
        <v>185</v>
      </c>
    </row>
    <row r="60" spans="1:10" s="2" customFormat="1" ht="13.5" customHeight="1" x14ac:dyDescent="0.2">
      <c r="A60" s="24" t="s">
        <v>214</v>
      </c>
      <c r="J60" s="16" t="s">
        <v>187</v>
      </c>
    </row>
    <row r="61" spans="1:10" s="2" customFormat="1" ht="13.5" customHeight="1" x14ac:dyDescent="0.2">
      <c r="A61" s="2" t="s">
        <v>284</v>
      </c>
      <c r="J61" s="2" t="s">
        <v>218</v>
      </c>
    </row>
    <row r="62" spans="1:10" s="2" customFormat="1" ht="13.5" customHeight="1" x14ac:dyDescent="0.2">
      <c r="A62" s="2" t="s">
        <v>285</v>
      </c>
      <c r="J62" s="2" t="s">
        <v>217</v>
      </c>
    </row>
    <row r="63" spans="1:10" s="2" customFormat="1" ht="13.5" customHeight="1" x14ac:dyDescent="0.2">
      <c r="A63" s="2" t="s">
        <v>215</v>
      </c>
      <c r="J63" s="2" t="s">
        <v>219</v>
      </c>
    </row>
    <row r="64" spans="1:10" s="2" customFormat="1" ht="13.5" customHeight="1" x14ac:dyDescent="0.2">
      <c r="A64" s="2" t="s">
        <v>216</v>
      </c>
      <c r="J64" s="16" t="s">
        <v>191</v>
      </c>
    </row>
    <row r="65" spans="1:10" s="2" customFormat="1" ht="13.5" customHeight="1" x14ac:dyDescent="0.2">
      <c r="A65" s="2" t="s">
        <v>203</v>
      </c>
      <c r="J65" s="16" t="s">
        <v>192</v>
      </c>
    </row>
    <row r="66" spans="1:10" s="2" customFormat="1" ht="13.5" customHeight="1" x14ac:dyDescent="0.2">
      <c r="J66" s="16" t="s">
        <v>193</v>
      </c>
    </row>
    <row r="67" spans="1:10" s="2" customFormat="1" ht="13.5" customHeight="1" x14ac:dyDescent="0.2">
      <c r="J67" s="2" t="s">
        <v>221</v>
      </c>
    </row>
    <row r="68" spans="1:10" s="2" customFormat="1" ht="13.5" customHeight="1" x14ac:dyDescent="0.2">
      <c r="J68" s="16" t="s">
        <v>195</v>
      </c>
    </row>
    <row r="69" spans="1:10" s="2" customFormat="1" ht="13.5" customHeight="1" x14ac:dyDescent="0.2">
      <c r="J69" s="16" t="s">
        <v>198</v>
      </c>
    </row>
    <row r="70" spans="1:10" s="2" customFormat="1" ht="13.5" customHeight="1" x14ac:dyDescent="0.2">
      <c r="J70" s="16" t="s">
        <v>228</v>
      </c>
    </row>
    <row r="71" spans="1:10" s="2" customFormat="1" ht="13.5" customHeight="1" x14ac:dyDescent="0.2">
      <c r="J71" s="16" t="s">
        <v>225</v>
      </c>
    </row>
    <row r="72" spans="1:10" s="2" customFormat="1" ht="13.5" customHeight="1" x14ac:dyDescent="0.2">
      <c r="J72" s="16" t="s">
        <v>224</v>
      </c>
    </row>
    <row r="73" spans="1:10" s="2" customFormat="1" ht="13.5" customHeight="1" x14ac:dyDescent="0.2">
      <c r="J73" s="37" t="s">
        <v>222</v>
      </c>
    </row>
    <row r="74" spans="1:10" s="2" customFormat="1" ht="13.5" customHeight="1" x14ac:dyDescent="0.2">
      <c r="J74" s="16" t="s">
        <v>223</v>
      </c>
    </row>
    <row r="75" spans="1:10" s="2" customFormat="1" ht="13.5" customHeight="1" x14ac:dyDescent="0.2">
      <c r="J75" s="16" t="s">
        <v>226</v>
      </c>
    </row>
    <row r="76" spans="1:10" s="2" customFormat="1" ht="13.5" customHeight="1" x14ac:dyDescent="0.2">
      <c r="J76" s="16" t="s">
        <v>227</v>
      </c>
    </row>
    <row r="77" spans="1:10" s="2" customFormat="1" ht="13.5" customHeight="1" x14ac:dyDescent="0.2">
      <c r="J77" s="16" t="s">
        <v>196</v>
      </c>
    </row>
    <row r="78" spans="1:10" s="2" customFormat="1" ht="13.5" customHeight="1" x14ac:dyDescent="0.2">
      <c r="J78" s="16" t="s">
        <v>199</v>
      </c>
    </row>
    <row r="79" spans="1:10" s="2" customFormat="1" ht="13.5" customHeight="1" x14ac:dyDescent="0.2">
      <c r="J79" s="16" t="s">
        <v>194</v>
      </c>
    </row>
    <row r="80" spans="1:10" s="2" customFormat="1" ht="13.5" customHeight="1" x14ac:dyDescent="0.2">
      <c r="J80" s="16" t="s">
        <v>201</v>
      </c>
    </row>
    <row r="81" spans="10:10" s="2" customFormat="1" ht="13.5" customHeight="1" x14ac:dyDescent="0.2">
      <c r="J81" s="2" t="s">
        <v>384</v>
      </c>
    </row>
    <row r="82" spans="10:10" s="2" customFormat="1" ht="13.5" customHeight="1" x14ac:dyDescent="0.2">
      <c r="J82" s="16" t="s">
        <v>203</v>
      </c>
    </row>
    <row r="83" spans="10:10" s="2" customFormat="1" ht="13.5" customHeight="1" x14ac:dyDescent="0.2"/>
    <row r="84" spans="10:10" s="2" customFormat="1" ht="13.5" customHeight="1" x14ac:dyDescent="0.2"/>
    <row r="85" spans="10:10" s="2" customFormat="1" ht="13.5" customHeight="1" x14ac:dyDescent="0.2"/>
    <row r="86" spans="10:10" s="2" customFormat="1" ht="13.5" customHeight="1" x14ac:dyDescent="0.2"/>
    <row r="87" spans="10:10" s="2" customFormat="1" ht="13.5" customHeight="1" x14ac:dyDescent="0.2"/>
    <row r="88" spans="10:10" s="2" customFormat="1" ht="13.5" customHeight="1" x14ac:dyDescent="0.2"/>
    <row r="89" spans="10:10" s="2" customFormat="1" ht="13.5" customHeight="1" x14ac:dyDescent="0.2"/>
    <row r="90" spans="10:10" s="2" customFormat="1" ht="13.5" customHeight="1" x14ac:dyDescent="0.2"/>
    <row r="91" spans="10:10" s="2" customFormat="1" ht="13.5" customHeight="1" x14ac:dyDescent="0.2"/>
    <row r="92" spans="10:10" s="2" customFormat="1" ht="13.5" customHeight="1" x14ac:dyDescent="0.2"/>
    <row r="93" spans="10:10" s="2" customFormat="1" ht="13.5" customHeight="1" x14ac:dyDescent="0.2"/>
    <row r="94" spans="10:10" s="2" customFormat="1" ht="13.5" customHeight="1" x14ac:dyDescent="0.2"/>
    <row r="95" spans="10:10" s="2" customFormat="1" ht="13.5" customHeight="1" x14ac:dyDescent="0.2"/>
    <row r="96" spans="10:10" s="2" customFormat="1" ht="13.5" customHeight="1" x14ac:dyDescent="0.2"/>
    <row r="97" s="2" customFormat="1" ht="13.5" customHeight="1" x14ac:dyDescent="0.2"/>
    <row r="98" s="2" customFormat="1" ht="13.5" customHeight="1" x14ac:dyDescent="0.2"/>
    <row r="99" s="2" customFormat="1" ht="13.5" customHeight="1" x14ac:dyDescent="0.2"/>
    <row r="100" s="2" customFormat="1" ht="13.5" customHeight="1" x14ac:dyDescent="0.2"/>
    <row r="101" s="2" customFormat="1" ht="13.5" customHeight="1" x14ac:dyDescent="0.2"/>
    <row r="102" s="2" customFormat="1" ht="13.5" customHeight="1" x14ac:dyDescent="0.2"/>
    <row r="103" s="2" customFormat="1" ht="13.5" customHeight="1" x14ac:dyDescent="0.2"/>
    <row r="104" s="2" customFormat="1" ht="13.5" customHeight="1" x14ac:dyDescent="0.2"/>
    <row r="105" s="2" customFormat="1" ht="13.5" customHeight="1" x14ac:dyDescent="0.2"/>
    <row r="106" s="2" customFormat="1" ht="13.5" customHeight="1" x14ac:dyDescent="0.2"/>
    <row r="107" s="2" customFormat="1" ht="13.5" customHeight="1" x14ac:dyDescent="0.2"/>
    <row r="108" s="2" customFormat="1" ht="13.5" customHeight="1" x14ac:dyDescent="0.2"/>
    <row r="109" s="2" customFormat="1" ht="13.5" customHeight="1" x14ac:dyDescent="0.2"/>
    <row r="110" s="2" customFormat="1" ht="13.5" customHeight="1" x14ac:dyDescent="0.2"/>
    <row r="111" s="2" customFormat="1" ht="13.5" customHeight="1" x14ac:dyDescent="0.2"/>
    <row r="112" s="2" customFormat="1" ht="13.5" customHeight="1" x14ac:dyDescent="0.2"/>
    <row r="113" s="2" customFormat="1" ht="13.5" customHeight="1" x14ac:dyDescent="0.2"/>
    <row r="114" s="2" customFormat="1" ht="13.5" customHeight="1" x14ac:dyDescent="0.2"/>
    <row r="115" s="2" customFormat="1" ht="13.5" customHeight="1" x14ac:dyDescent="0.2"/>
    <row r="116" s="2" customFormat="1" ht="13.5" customHeight="1" x14ac:dyDescent="0.2"/>
    <row r="117" s="2" customFormat="1" ht="13.5" customHeight="1" x14ac:dyDescent="0.2"/>
    <row r="118" s="2" customFormat="1" ht="13.5" customHeight="1" x14ac:dyDescent="0.2"/>
    <row r="119" s="2" customFormat="1" ht="13.5" customHeight="1" x14ac:dyDescent="0.2"/>
    <row r="120" s="2" customFormat="1" ht="13.5" customHeight="1" x14ac:dyDescent="0.2"/>
    <row r="121" s="2" customFormat="1" ht="13.5" customHeight="1" x14ac:dyDescent="0.2"/>
    <row r="122" s="2" customFormat="1" ht="13.5" customHeight="1" x14ac:dyDescent="0.2"/>
    <row r="123" s="2" customFormat="1" ht="13.5" customHeight="1" x14ac:dyDescent="0.2"/>
    <row r="124" s="2" customFormat="1" ht="13.5" customHeight="1" x14ac:dyDescent="0.2"/>
    <row r="125" s="2" customFormat="1" ht="13.5" customHeight="1" x14ac:dyDescent="0.2"/>
    <row r="126" s="2" customFormat="1" ht="13.5" customHeight="1" x14ac:dyDescent="0.2"/>
    <row r="127" s="2" customFormat="1" ht="13.5" customHeight="1" x14ac:dyDescent="0.2"/>
    <row r="128" s="2" customFormat="1" ht="13.5" customHeight="1" x14ac:dyDescent="0.2"/>
    <row r="129" s="2" customFormat="1" ht="13.5" customHeight="1" x14ac:dyDescent="0.2"/>
    <row r="130" s="2" customFormat="1" ht="13.5" customHeight="1" x14ac:dyDescent="0.2"/>
    <row r="131" s="2" customFormat="1" ht="13.5" customHeight="1" x14ac:dyDescent="0.2"/>
    <row r="132" s="2" customFormat="1" ht="13.5" customHeight="1" x14ac:dyDescent="0.2"/>
    <row r="133" s="2" customFormat="1" ht="13.5" customHeight="1" x14ac:dyDescent="0.2"/>
    <row r="134" s="2" customFormat="1" ht="13.5" customHeight="1" x14ac:dyDescent="0.2"/>
    <row r="135" s="2" customFormat="1" ht="13.5" customHeight="1" x14ac:dyDescent="0.2"/>
    <row r="136" s="2" customFormat="1" ht="13.5" customHeight="1" x14ac:dyDescent="0.2"/>
    <row r="137" s="2" customFormat="1" ht="13.5" customHeight="1" x14ac:dyDescent="0.2"/>
    <row r="138" s="2" customFormat="1" ht="13.5" customHeight="1" x14ac:dyDescent="0.2"/>
    <row r="139" s="2" customFormat="1" ht="13.5" customHeight="1" x14ac:dyDescent="0.2"/>
    <row r="140" s="2" customFormat="1" ht="13.5" customHeight="1" x14ac:dyDescent="0.2"/>
    <row r="141" s="2" customFormat="1" ht="13.5" customHeight="1" x14ac:dyDescent="0.2"/>
    <row r="142" s="2" customFormat="1" ht="13.5" customHeight="1" x14ac:dyDescent="0.2"/>
    <row r="143" s="2" customFormat="1" ht="13.5" customHeight="1" x14ac:dyDescent="0.2"/>
    <row r="144" s="2" customFormat="1" ht="13.5" customHeight="1" x14ac:dyDescent="0.2"/>
    <row r="145" s="2" customFormat="1" ht="13.5" customHeight="1" x14ac:dyDescent="0.2"/>
    <row r="146" s="2" customFormat="1" ht="13.5" customHeight="1" x14ac:dyDescent="0.2"/>
    <row r="147" s="2" customFormat="1" ht="13.5" customHeight="1" x14ac:dyDescent="0.2"/>
    <row r="148" s="2" customFormat="1" ht="13.5" customHeight="1" x14ac:dyDescent="0.2"/>
    <row r="149" s="2" customFormat="1" ht="13.5" customHeight="1" x14ac:dyDescent="0.2"/>
    <row r="150" s="2" customFormat="1" ht="13.5" customHeight="1" x14ac:dyDescent="0.2"/>
    <row r="151" s="2" customFormat="1" ht="13.5" customHeight="1" x14ac:dyDescent="0.2"/>
    <row r="152" s="2" customFormat="1" ht="13.5" customHeight="1" x14ac:dyDescent="0.2"/>
    <row r="153" s="2" customFormat="1" ht="13.5" customHeight="1" x14ac:dyDescent="0.2"/>
    <row r="154" s="2" customFormat="1" ht="13.5" customHeight="1" x14ac:dyDescent="0.2"/>
    <row r="155" s="2" customFormat="1" ht="13.5" customHeight="1" x14ac:dyDescent="0.2"/>
    <row r="156" s="2" customFormat="1" ht="13.5" customHeight="1" x14ac:dyDescent="0.2"/>
    <row r="157" s="2" customFormat="1" ht="13.5" customHeight="1" x14ac:dyDescent="0.2"/>
    <row r="158" s="2" customFormat="1" ht="13.5" customHeight="1" x14ac:dyDescent="0.2"/>
    <row r="159" s="2" customFormat="1" ht="13.5" customHeight="1" x14ac:dyDescent="0.2"/>
    <row r="160" s="2" customFormat="1" ht="13.5" customHeight="1" x14ac:dyDescent="0.2"/>
    <row r="161" s="2" customFormat="1" ht="13.5" customHeight="1" x14ac:dyDescent="0.2"/>
    <row r="162" s="2" customFormat="1" ht="13.5" customHeight="1" x14ac:dyDescent="0.2"/>
    <row r="163" s="2" customFormat="1" ht="13.5" customHeight="1" x14ac:dyDescent="0.2"/>
    <row r="164" s="2" customFormat="1" ht="13.5" customHeight="1" x14ac:dyDescent="0.2"/>
    <row r="165" s="2" customFormat="1" ht="13.5" customHeight="1" x14ac:dyDescent="0.2"/>
    <row r="166" s="2" customFormat="1" ht="13.5" customHeight="1" x14ac:dyDescent="0.2"/>
    <row r="167" s="2" customFormat="1" ht="13.5" customHeight="1" x14ac:dyDescent="0.2"/>
    <row r="168" s="2" customFormat="1" ht="13.5" customHeight="1" x14ac:dyDescent="0.2"/>
    <row r="169" s="2" customFormat="1" ht="13.5" customHeight="1" x14ac:dyDescent="0.2"/>
    <row r="170" s="2" customFormat="1" ht="13.5" customHeight="1" x14ac:dyDescent="0.2"/>
    <row r="171" s="2" customFormat="1" ht="13.5" customHeight="1" x14ac:dyDescent="0.2"/>
    <row r="172" s="2" customFormat="1" ht="13.5" customHeight="1" x14ac:dyDescent="0.2"/>
    <row r="173" s="2" customFormat="1" ht="13.5" customHeight="1" x14ac:dyDescent="0.2"/>
    <row r="174" s="2" customFormat="1" ht="13.5" customHeight="1" x14ac:dyDescent="0.2"/>
    <row r="175" s="2" customFormat="1" ht="13.5" customHeight="1" x14ac:dyDescent="0.2"/>
    <row r="176" s="2" customFormat="1" ht="13.5" customHeight="1" x14ac:dyDescent="0.2"/>
    <row r="177" s="2" customFormat="1" ht="13.5" customHeight="1" x14ac:dyDescent="0.2"/>
    <row r="178" s="2" customFormat="1" ht="13.5" customHeight="1" x14ac:dyDescent="0.2"/>
    <row r="179" s="2" customFormat="1" ht="13.5" customHeight="1" x14ac:dyDescent="0.2"/>
    <row r="180" s="2" customFormat="1" ht="13.5" customHeight="1" x14ac:dyDescent="0.2"/>
    <row r="181" s="2" customFormat="1" ht="13.5" customHeight="1" x14ac:dyDescent="0.2"/>
    <row r="182" s="2" customFormat="1" ht="13.5" customHeight="1" x14ac:dyDescent="0.2"/>
    <row r="183" s="2" customFormat="1" ht="13.5" customHeight="1" x14ac:dyDescent="0.2"/>
    <row r="184" s="2" customFormat="1" ht="13.5" customHeight="1" x14ac:dyDescent="0.2"/>
    <row r="185" s="2" customFormat="1" ht="13.5" customHeight="1" x14ac:dyDescent="0.2"/>
    <row r="186" s="2" customFormat="1" ht="13.5" customHeight="1" x14ac:dyDescent="0.2"/>
    <row r="187" s="2" customFormat="1" ht="13.5" customHeight="1" x14ac:dyDescent="0.2"/>
    <row r="188" s="2" customFormat="1" ht="13.5" customHeight="1" x14ac:dyDescent="0.2"/>
    <row r="189" s="2" customFormat="1" ht="13.5" customHeight="1" x14ac:dyDescent="0.2"/>
    <row r="190" s="2" customFormat="1" ht="13.5" customHeight="1" x14ac:dyDescent="0.2"/>
    <row r="191" s="2" customFormat="1" ht="13.5" customHeight="1" x14ac:dyDescent="0.2"/>
    <row r="192" s="2" customFormat="1" ht="13.5" customHeight="1" x14ac:dyDescent="0.2"/>
    <row r="193" s="2" customFormat="1" ht="13.5" customHeight="1" x14ac:dyDescent="0.2"/>
    <row r="194" s="2" customFormat="1" ht="13.5" customHeight="1" x14ac:dyDescent="0.2"/>
    <row r="195" s="2" customFormat="1" ht="13.5" customHeight="1" x14ac:dyDescent="0.2"/>
    <row r="196" s="2" customFormat="1" ht="13.5" customHeight="1" x14ac:dyDescent="0.2"/>
    <row r="197" s="2" customFormat="1" ht="13.5" customHeight="1" x14ac:dyDescent="0.2"/>
    <row r="198" s="2" customFormat="1" ht="13.5" customHeight="1" x14ac:dyDescent="0.2"/>
    <row r="199" s="2" customFormat="1" ht="13.5" customHeight="1" x14ac:dyDescent="0.2"/>
    <row r="200" s="2" customFormat="1" ht="13.5" customHeight="1" x14ac:dyDescent="0.2"/>
    <row r="201" s="2" customFormat="1" ht="13.5" customHeight="1" x14ac:dyDescent="0.2"/>
    <row r="202" s="2" customFormat="1" ht="13.5" customHeight="1" x14ac:dyDescent="0.2"/>
    <row r="203" s="2" customFormat="1" ht="13.5" customHeight="1" x14ac:dyDescent="0.2"/>
    <row r="204" s="2" customFormat="1" ht="13.5" customHeight="1" x14ac:dyDescent="0.2"/>
    <row r="205" s="2" customFormat="1" ht="13.5" customHeight="1" x14ac:dyDescent="0.2"/>
    <row r="206" s="2" customFormat="1" ht="13.5" customHeight="1" x14ac:dyDescent="0.2"/>
    <row r="207" s="2" customFormat="1" ht="13.5" customHeight="1" x14ac:dyDescent="0.2"/>
    <row r="208" s="2" customFormat="1" ht="13.5" customHeight="1" x14ac:dyDescent="0.2"/>
    <row r="209" s="2" customFormat="1" ht="13.5" customHeight="1" x14ac:dyDescent="0.2"/>
    <row r="210" s="2" customFormat="1" ht="13.5" customHeight="1" x14ac:dyDescent="0.2"/>
    <row r="211" s="2" customFormat="1" ht="13.5" customHeight="1" x14ac:dyDescent="0.2"/>
    <row r="212" s="2" customFormat="1" ht="13.5" customHeight="1" x14ac:dyDescent="0.2"/>
    <row r="213" s="2" customFormat="1" ht="13.5" customHeight="1" x14ac:dyDescent="0.2"/>
    <row r="214" s="2" customFormat="1" ht="13.5" customHeight="1" x14ac:dyDescent="0.2"/>
    <row r="215" s="2" customFormat="1" ht="13.5" customHeight="1" x14ac:dyDescent="0.2"/>
    <row r="216" s="2" customFormat="1" ht="13.5" customHeight="1" x14ac:dyDescent="0.2"/>
    <row r="217" s="2" customFormat="1" ht="13.5" customHeight="1" x14ac:dyDescent="0.2"/>
    <row r="218" s="2" customFormat="1" ht="13.5" customHeight="1" x14ac:dyDescent="0.2"/>
    <row r="219" s="2" customFormat="1" ht="13.5" customHeight="1" x14ac:dyDescent="0.2"/>
    <row r="220" s="2" customFormat="1" ht="13.5" customHeight="1" x14ac:dyDescent="0.2"/>
    <row r="221" s="2" customFormat="1" ht="13.5" customHeight="1" x14ac:dyDescent="0.2"/>
    <row r="222" s="2" customFormat="1" ht="13.5" customHeight="1" x14ac:dyDescent="0.2"/>
    <row r="223" s="2" customFormat="1" ht="13.5" customHeight="1" x14ac:dyDescent="0.2"/>
    <row r="224" s="2" customFormat="1" ht="13.5" customHeight="1" x14ac:dyDescent="0.2"/>
    <row r="225" s="2" customFormat="1" ht="13.5" customHeight="1" x14ac:dyDescent="0.2"/>
    <row r="226" s="2" customFormat="1" ht="13.5" customHeight="1" x14ac:dyDescent="0.2"/>
    <row r="227" s="2" customFormat="1" ht="13.5" customHeight="1" x14ac:dyDescent="0.2"/>
    <row r="228" s="2" customFormat="1" ht="13.5" customHeight="1" x14ac:dyDescent="0.2"/>
    <row r="229" s="2" customFormat="1" ht="13.5" customHeight="1" x14ac:dyDescent="0.2"/>
    <row r="230" s="2" customFormat="1" ht="13.5" customHeight="1" x14ac:dyDescent="0.2"/>
    <row r="231" s="2" customFormat="1" ht="13.5" customHeight="1" x14ac:dyDescent="0.2"/>
    <row r="232" s="2" customFormat="1" ht="13.5" customHeight="1" x14ac:dyDescent="0.2"/>
    <row r="233" s="2" customFormat="1" ht="13.5" customHeight="1" x14ac:dyDescent="0.2"/>
    <row r="234" s="2" customFormat="1" ht="13.5" customHeight="1" x14ac:dyDescent="0.2"/>
    <row r="235" s="2" customFormat="1" ht="13.5" customHeight="1" x14ac:dyDescent="0.2"/>
    <row r="236" s="2" customFormat="1" ht="13.5" customHeight="1" x14ac:dyDescent="0.2"/>
    <row r="237" s="2" customFormat="1" ht="13.5" customHeight="1" x14ac:dyDescent="0.2"/>
    <row r="238" s="2" customFormat="1" ht="13.5" customHeight="1" x14ac:dyDescent="0.2"/>
    <row r="239" s="2" customFormat="1" ht="13.5" customHeight="1" x14ac:dyDescent="0.2"/>
    <row r="240" s="2" customFormat="1" ht="13.5" customHeight="1" x14ac:dyDescent="0.2"/>
    <row r="241" s="2" customFormat="1" ht="13.5" customHeight="1" x14ac:dyDescent="0.2"/>
    <row r="242" s="2" customFormat="1" ht="13.5" customHeight="1" x14ac:dyDescent="0.2"/>
    <row r="243" s="2" customFormat="1" ht="13.5" customHeight="1" x14ac:dyDescent="0.2"/>
    <row r="244" s="2" customFormat="1" ht="13.5" customHeight="1" x14ac:dyDescent="0.2"/>
    <row r="245" s="2" customFormat="1" ht="13.5" customHeight="1" x14ac:dyDescent="0.2"/>
    <row r="246" s="2" customFormat="1" ht="13.5" customHeight="1" x14ac:dyDescent="0.2"/>
    <row r="247" s="2" customFormat="1" ht="13.5" customHeight="1" x14ac:dyDescent="0.2"/>
    <row r="248" s="2" customFormat="1" ht="13.5" customHeight="1" x14ac:dyDescent="0.2"/>
    <row r="249" s="2" customFormat="1" ht="13.5" customHeight="1" x14ac:dyDescent="0.2"/>
    <row r="250" s="2" customFormat="1" ht="13.5" customHeight="1" x14ac:dyDescent="0.2"/>
    <row r="251" s="2" customFormat="1" ht="13.5" customHeight="1" x14ac:dyDescent="0.2"/>
    <row r="252" s="2" customFormat="1" ht="13.5" customHeight="1" x14ac:dyDescent="0.2"/>
    <row r="253" s="2" customFormat="1" ht="13.5" customHeight="1" x14ac:dyDescent="0.2"/>
    <row r="254" s="2" customFormat="1" ht="13.5" customHeight="1" x14ac:dyDescent="0.2"/>
    <row r="255" s="2" customFormat="1" ht="13.5" customHeight="1" x14ac:dyDescent="0.2"/>
    <row r="256" s="2" customFormat="1" ht="13.5" customHeight="1" x14ac:dyDescent="0.2"/>
    <row r="257" s="2" customFormat="1" ht="13.5" customHeight="1" x14ac:dyDescent="0.2"/>
    <row r="258" s="2" customFormat="1" ht="13.5" customHeight="1" x14ac:dyDescent="0.2"/>
    <row r="259" s="2" customFormat="1" ht="13.5" customHeight="1" x14ac:dyDescent="0.2"/>
    <row r="260" s="2" customFormat="1" ht="13.5" customHeight="1" x14ac:dyDescent="0.2"/>
    <row r="261" s="2" customFormat="1" ht="13.5" customHeight="1" x14ac:dyDescent="0.2"/>
    <row r="262" s="2" customFormat="1" ht="13.5" customHeight="1" x14ac:dyDescent="0.2"/>
    <row r="263" s="2" customFormat="1" ht="13.5" customHeight="1" x14ac:dyDescent="0.2"/>
    <row r="264" s="2" customFormat="1" ht="13.5" customHeight="1" x14ac:dyDescent="0.2"/>
    <row r="265" s="2" customFormat="1" ht="13.5" customHeight="1" x14ac:dyDescent="0.2"/>
    <row r="266" s="2" customFormat="1" ht="13.5" customHeight="1" x14ac:dyDescent="0.2"/>
    <row r="267" s="2" customFormat="1" ht="13.5" customHeight="1" x14ac:dyDescent="0.2"/>
    <row r="268" s="2" customFormat="1" ht="13.5" customHeight="1" x14ac:dyDescent="0.2"/>
    <row r="269" s="2" customFormat="1" ht="13.5" customHeight="1" x14ac:dyDescent="0.2"/>
    <row r="270" s="2" customFormat="1" ht="13.5" customHeight="1" x14ac:dyDescent="0.2"/>
    <row r="271" s="2" customFormat="1" ht="13.5" customHeight="1" x14ac:dyDescent="0.2"/>
    <row r="272" s="2" customFormat="1" ht="13.5" customHeight="1" x14ac:dyDescent="0.2"/>
    <row r="273" s="2" customFormat="1" ht="13.5" customHeight="1" x14ac:dyDescent="0.2"/>
    <row r="274" s="2" customFormat="1" ht="13.5" customHeight="1" x14ac:dyDescent="0.2"/>
    <row r="275" s="2" customFormat="1" ht="13.5" customHeight="1" x14ac:dyDescent="0.2"/>
    <row r="276" s="2" customFormat="1" ht="13.5" customHeight="1" x14ac:dyDescent="0.2"/>
    <row r="277" s="2" customFormat="1" ht="13.5" customHeight="1" x14ac:dyDescent="0.2"/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AB62-4225-40A1-99BF-96DFE9666A59}">
  <dimension ref="A1:I19"/>
  <sheetViews>
    <sheetView showGridLines="0" workbookViewId="0">
      <selection activeCell="A7" sqref="A7"/>
    </sheetView>
  </sheetViews>
  <sheetFormatPr defaultRowHeight="12.75" x14ac:dyDescent="0.2"/>
  <cols>
    <col min="1" max="1" width="5" style="2" customWidth="1"/>
    <col min="2" max="2" width="11.42578125" style="2" customWidth="1"/>
    <col min="3" max="3" width="42.85546875" style="2" customWidth="1"/>
    <col min="4" max="4" width="17.140625" style="2" customWidth="1"/>
    <col min="5" max="5" width="21.42578125" style="2" customWidth="1"/>
    <col min="6" max="7" width="42.85546875" style="2" customWidth="1"/>
    <col min="8" max="9" width="15.7109375" style="2" customWidth="1"/>
    <col min="10" max="16384" width="9.140625" style="2"/>
  </cols>
  <sheetData>
    <row r="1" spans="1:9" s="13" customFormat="1" ht="12.75" customHeight="1" x14ac:dyDescent="0.25">
      <c r="A1" s="141" t="s">
        <v>311</v>
      </c>
      <c r="B1" s="141"/>
      <c r="C1" s="141"/>
    </row>
    <row r="2" spans="1:9" s="13" customFormat="1" ht="12.75" customHeight="1" x14ac:dyDescent="0.25">
      <c r="A2" s="81"/>
      <c r="B2" s="81"/>
      <c r="C2" s="81"/>
    </row>
    <row r="3" spans="1:9" s="101" customFormat="1" ht="15.75" x14ac:dyDescent="0.25">
      <c r="A3" s="99" t="str">
        <f>_xlfn.CONCAT(" Symbol KO/OUM/OUP:   ",'Wybór danych'!H2:I2," ")</f>
        <v xml:space="preserve"> Symbol KO/OUM/OUP:    </v>
      </c>
      <c r="B3" s="100"/>
      <c r="C3" s="100"/>
    </row>
    <row r="5" spans="1:9" ht="15" x14ac:dyDescent="0.25">
      <c r="A5" s="1" t="s">
        <v>352</v>
      </c>
    </row>
    <row r="6" spans="1:9" ht="15" x14ac:dyDescent="0.25">
      <c r="A6" s="1" t="s">
        <v>315</v>
      </c>
      <c r="B6" s="7"/>
    </row>
    <row r="7" spans="1:9" ht="15" x14ac:dyDescent="0.25">
      <c r="A7" s="1"/>
    </row>
    <row r="8" spans="1:9" ht="15" x14ac:dyDescent="0.25">
      <c r="A8" s="1" t="str">
        <f>_xlfn.CONCAT(" ROK:   ",'Wybór danych'!H3:I3," ")</f>
        <v xml:space="preserve"> ROK:   2021 </v>
      </c>
    </row>
    <row r="9" spans="1:9" s="3" customFormat="1" ht="52.5" customHeight="1" x14ac:dyDescent="0.25">
      <c r="A9" s="48" t="s">
        <v>1</v>
      </c>
      <c r="B9" s="48" t="s">
        <v>348</v>
      </c>
      <c r="C9" s="48" t="s">
        <v>30</v>
      </c>
      <c r="D9" s="107" t="s">
        <v>450</v>
      </c>
      <c r="E9" s="107" t="s">
        <v>451</v>
      </c>
      <c r="F9" s="48" t="s">
        <v>3</v>
      </c>
      <c r="G9" s="84" t="s">
        <v>278</v>
      </c>
      <c r="H9" s="84" t="s">
        <v>4</v>
      </c>
      <c r="I9" s="84" t="s">
        <v>31</v>
      </c>
    </row>
    <row r="10" spans="1:9" x14ac:dyDescent="0.2">
      <c r="A10" s="4" t="s">
        <v>13</v>
      </c>
      <c r="B10" s="108">
        <v>3</v>
      </c>
      <c r="C10" s="6" t="s">
        <v>449</v>
      </c>
      <c r="D10" s="108">
        <v>2021</v>
      </c>
      <c r="E10" s="108">
        <v>2025</v>
      </c>
      <c r="F10" s="5" t="s">
        <v>455</v>
      </c>
      <c r="G10" s="5" t="s">
        <v>456</v>
      </c>
      <c r="H10" s="108">
        <v>90</v>
      </c>
      <c r="I10" s="108">
        <v>40</v>
      </c>
    </row>
    <row r="11" spans="1:9" x14ac:dyDescent="0.2">
      <c r="A11" s="4" t="s">
        <v>14</v>
      </c>
      <c r="B11" s="108"/>
      <c r="C11" s="6"/>
      <c r="D11" s="108"/>
      <c r="E11" s="108"/>
      <c r="F11" s="5"/>
      <c r="G11" s="6"/>
      <c r="H11" s="108"/>
      <c r="I11" s="108"/>
    </row>
    <row r="12" spans="1:9" x14ac:dyDescent="0.2">
      <c r="A12" s="4" t="s">
        <v>15</v>
      </c>
      <c r="B12" s="108"/>
      <c r="C12" s="6"/>
      <c r="D12" s="108"/>
      <c r="E12" s="108"/>
      <c r="F12" s="5"/>
      <c r="G12" s="6"/>
      <c r="H12" s="108"/>
      <c r="I12" s="108"/>
    </row>
    <row r="13" spans="1:9" x14ac:dyDescent="0.2">
      <c r="A13" s="4" t="s">
        <v>16</v>
      </c>
      <c r="B13" s="108"/>
      <c r="C13" s="6"/>
      <c r="D13" s="108"/>
      <c r="E13" s="108"/>
      <c r="F13" s="5"/>
      <c r="G13" s="6"/>
      <c r="H13" s="108"/>
      <c r="I13" s="108"/>
    </row>
    <row r="14" spans="1:9" x14ac:dyDescent="0.2">
      <c r="A14" s="4" t="s">
        <v>17</v>
      </c>
      <c r="B14" s="108"/>
      <c r="C14" s="6"/>
      <c r="D14" s="108"/>
      <c r="E14" s="108"/>
      <c r="F14" s="5"/>
      <c r="G14" s="6"/>
      <c r="H14" s="108"/>
      <c r="I14" s="108"/>
    </row>
    <row r="15" spans="1:9" x14ac:dyDescent="0.2">
      <c r="A15" s="4" t="s">
        <v>18</v>
      </c>
      <c r="B15" s="108"/>
      <c r="C15" s="6"/>
      <c r="D15" s="108"/>
      <c r="E15" s="108"/>
      <c r="F15" s="5"/>
      <c r="G15" s="6"/>
      <c r="H15" s="108"/>
      <c r="I15" s="108"/>
    </row>
    <row r="16" spans="1:9" x14ac:dyDescent="0.2">
      <c r="A16" s="4" t="s">
        <v>19</v>
      </c>
      <c r="B16" s="108"/>
      <c r="C16" s="6"/>
      <c r="D16" s="108"/>
      <c r="E16" s="108"/>
      <c r="F16" s="5"/>
      <c r="G16" s="6"/>
      <c r="H16" s="108"/>
      <c r="I16" s="108"/>
    </row>
    <row r="17" spans="1:9" x14ac:dyDescent="0.2">
      <c r="A17" s="4" t="s">
        <v>20</v>
      </c>
      <c r="B17" s="108"/>
      <c r="C17" s="6"/>
      <c r="D17" s="108"/>
      <c r="E17" s="108"/>
      <c r="F17" s="5"/>
      <c r="G17" s="6"/>
      <c r="H17" s="108"/>
      <c r="I17" s="108"/>
    </row>
    <row r="18" spans="1:9" x14ac:dyDescent="0.2">
      <c r="A18" s="4" t="s">
        <v>21</v>
      </c>
      <c r="B18" s="108"/>
      <c r="C18" s="6"/>
      <c r="D18" s="108"/>
      <c r="E18" s="108"/>
      <c r="F18" s="5"/>
      <c r="G18" s="6"/>
      <c r="H18" s="108"/>
      <c r="I18" s="108"/>
    </row>
    <row r="19" spans="1:9" x14ac:dyDescent="0.2">
      <c r="A19" s="4" t="s">
        <v>22</v>
      </c>
      <c r="B19" s="108"/>
      <c r="C19" s="6"/>
      <c r="D19" s="108"/>
      <c r="E19" s="108"/>
      <c r="F19" s="5"/>
      <c r="G19" s="6"/>
      <c r="H19" s="108"/>
      <c r="I19" s="108"/>
    </row>
  </sheetData>
  <mergeCells count="1">
    <mergeCell ref="A1:C1"/>
  </mergeCells>
  <hyperlinks>
    <hyperlink ref="A1" location="'Wybór danych'!A1" display="Powrót do arkusza startowego" xr:uid="{95A34B1A-4260-46FA-B835-7D52DD44C4B6}"/>
  </hyperlink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9C5CE-2989-419E-8909-A4C4BDF959DA}">
  <dimension ref="A1:F19"/>
  <sheetViews>
    <sheetView showGridLines="0" workbookViewId="0">
      <selection activeCell="A7" sqref="A7"/>
    </sheetView>
  </sheetViews>
  <sheetFormatPr defaultRowHeight="12.75" x14ac:dyDescent="0.2"/>
  <cols>
    <col min="1" max="1" width="5" style="2" customWidth="1"/>
    <col min="2" max="2" width="11.42578125" style="2" customWidth="1"/>
    <col min="3" max="5" width="42.85546875" style="2" customWidth="1"/>
    <col min="6" max="6" width="15.7109375" style="2" customWidth="1"/>
    <col min="7" max="16384" width="9.140625" style="2"/>
  </cols>
  <sheetData>
    <row r="1" spans="1:6" s="13" customFormat="1" ht="12.75" customHeight="1" x14ac:dyDescent="0.25">
      <c r="A1" s="141" t="s">
        <v>311</v>
      </c>
      <c r="B1" s="141"/>
      <c r="C1" s="141"/>
    </row>
    <row r="2" spans="1:6" s="13" customFormat="1" ht="12.75" customHeight="1" x14ac:dyDescent="0.25">
      <c r="A2" s="81"/>
      <c r="B2" s="81"/>
      <c r="C2" s="81"/>
    </row>
    <row r="3" spans="1:6" s="101" customFormat="1" ht="15.75" x14ac:dyDescent="0.25">
      <c r="A3" s="99" t="str">
        <f>_xlfn.CONCAT(" Symbol KO/OUM/OUP:   ",'Wybór danych'!H2:I2," ")</f>
        <v xml:space="preserve"> Symbol KO/OUM/OUP:    </v>
      </c>
      <c r="B3" s="100"/>
      <c r="C3" s="100"/>
    </row>
    <row r="5" spans="1:6" ht="15" x14ac:dyDescent="0.25">
      <c r="A5" s="1" t="s">
        <v>352</v>
      </c>
    </row>
    <row r="6" spans="1:6" ht="15" x14ac:dyDescent="0.25">
      <c r="A6" s="1" t="s">
        <v>353</v>
      </c>
      <c r="B6" s="7"/>
    </row>
    <row r="7" spans="1:6" ht="15" x14ac:dyDescent="0.25">
      <c r="A7" s="1"/>
    </row>
    <row r="8" spans="1:6" ht="15" x14ac:dyDescent="0.25">
      <c r="A8" s="1" t="str">
        <f>_xlfn.CONCAT(" ROK:   ",'Wybór danych'!H3:I3," ")</f>
        <v xml:space="preserve"> ROK:   2021 </v>
      </c>
    </row>
    <row r="9" spans="1:6" s="3" customFormat="1" ht="52.5" customHeight="1" x14ac:dyDescent="0.25">
      <c r="A9" s="48" t="s">
        <v>1</v>
      </c>
      <c r="B9" s="48" t="s">
        <v>348</v>
      </c>
      <c r="C9" s="48" t="s">
        <v>30</v>
      </c>
      <c r="D9" s="48" t="s">
        <v>3</v>
      </c>
      <c r="E9" s="84" t="s">
        <v>278</v>
      </c>
      <c r="F9" s="84" t="s">
        <v>4</v>
      </c>
    </row>
    <row r="10" spans="1:6" ht="25.5" x14ac:dyDescent="0.2">
      <c r="A10" s="4" t="s">
        <v>13</v>
      </c>
      <c r="B10" s="108">
        <v>3</v>
      </c>
      <c r="C10" s="6" t="s">
        <v>448</v>
      </c>
      <c r="D10" s="6" t="s">
        <v>457</v>
      </c>
      <c r="E10" s="5" t="s">
        <v>458</v>
      </c>
      <c r="F10" s="108">
        <v>80</v>
      </c>
    </row>
    <row r="11" spans="1:6" x14ac:dyDescent="0.2">
      <c r="A11" s="4" t="s">
        <v>14</v>
      </c>
      <c r="B11" s="108"/>
      <c r="C11" s="6"/>
      <c r="D11" s="6"/>
      <c r="E11" s="5"/>
      <c r="F11" s="108"/>
    </row>
    <row r="12" spans="1:6" x14ac:dyDescent="0.2">
      <c r="A12" s="4" t="s">
        <v>15</v>
      </c>
      <c r="B12" s="108"/>
      <c r="C12" s="6"/>
      <c r="D12" s="6"/>
      <c r="E12" s="5"/>
      <c r="F12" s="108"/>
    </row>
    <row r="13" spans="1:6" x14ac:dyDescent="0.2">
      <c r="A13" s="4" t="s">
        <v>16</v>
      </c>
      <c r="B13" s="108"/>
      <c r="C13" s="6"/>
      <c r="D13" s="6"/>
      <c r="E13" s="5"/>
      <c r="F13" s="108"/>
    </row>
    <row r="14" spans="1:6" x14ac:dyDescent="0.2">
      <c r="A14" s="4" t="s">
        <v>17</v>
      </c>
      <c r="B14" s="108"/>
      <c r="C14" s="6"/>
      <c r="D14" s="6"/>
      <c r="E14" s="5"/>
      <c r="F14" s="108"/>
    </row>
    <row r="15" spans="1:6" x14ac:dyDescent="0.2">
      <c r="A15" s="4" t="s">
        <v>18</v>
      </c>
      <c r="B15" s="108"/>
      <c r="C15" s="6"/>
      <c r="D15" s="6"/>
      <c r="E15" s="5"/>
      <c r="F15" s="108"/>
    </row>
    <row r="16" spans="1:6" x14ac:dyDescent="0.2">
      <c r="A16" s="4" t="s">
        <v>19</v>
      </c>
      <c r="B16" s="108"/>
      <c r="C16" s="6"/>
      <c r="D16" s="6"/>
      <c r="E16" s="5"/>
      <c r="F16" s="108"/>
    </row>
    <row r="17" spans="1:6" x14ac:dyDescent="0.2">
      <c r="A17" s="4" t="s">
        <v>20</v>
      </c>
      <c r="B17" s="108"/>
      <c r="C17" s="6"/>
      <c r="D17" s="6"/>
      <c r="E17" s="5"/>
      <c r="F17" s="108"/>
    </row>
    <row r="18" spans="1:6" x14ac:dyDescent="0.2">
      <c r="A18" s="4" t="s">
        <v>21</v>
      </c>
      <c r="B18" s="108"/>
      <c r="C18" s="6"/>
      <c r="D18" s="6"/>
      <c r="E18" s="5"/>
      <c r="F18" s="108"/>
    </row>
    <row r="19" spans="1:6" x14ac:dyDescent="0.2">
      <c r="A19" s="4" t="s">
        <v>22</v>
      </c>
      <c r="B19" s="108"/>
      <c r="C19" s="6"/>
      <c r="D19" s="6"/>
      <c r="E19" s="5"/>
      <c r="F19" s="108"/>
    </row>
  </sheetData>
  <mergeCells count="1">
    <mergeCell ref="A1:C1"/>
  </mergeCells>
  <hyperlinks>
    <hyperlink ref="A1" location="'Wybór danych'!A1" display="Powrót do arkusza startowego" xr:uid="{EF0BB154-6B44-4BFE-A063-93F4122E1C60}"/>
  </hyperlink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C5C0A-B24A-419B-BEFB-68FC8E554299}">
  <dimension ref="A1:D19"/>
  <sheetViews>
    <sheetView showGridLines="0" workbookViewId="0">
      <selection activeCell="A7" sqref="A7"/>
    </sheetView>
  </sheetViews>
  <sheetFormatPr defaultRowHeight="12.75" x14ac:dyDescent="0.2"/>
  <cols>
    <col min="1" max="1" width="5" style="2" customWidth="1"/>
    <col min="2" max="4" width="42.85546875" style="2" customWidth="1"/>
    <col min="5" max="16384" width="9.140625" style="2"/>
  </cols>
  <sheetData>
    <row r="1" spans="1:4" ht="12.75" customHeight="1" x14ac:dyDescent="0.2">
      <c r="A1" s="141" t="s">
        <v>311</v>
      </c>
      <c r="B1" s="141"/>
    </row>
    <row r="2" spans="1:4" s="13" customFormat="1" ht="12.75" customHeight="1" x14ac:dyDescent="0.25">
      <c r="A2" s="81"/>
      <c r="B2" s="81"/>
      <c r="C2" s="81"/>
    </row>
    <row r="3" spans="1:4" s="101" customFormat="1" ht="15.75" x14ac:dyDescent="0.25">
      <c r="A3" s="99" t="str">
        <f>_xlfn.CONCAT(" Symbol KO/OUM/OUP:   ",'Wybór danych'!H2:I2," ")</f>
        <v xml:space="preserve"> Symbol KO/OUM/OUP:    </v>
      </c>
      <c r="B3" s="100"/>
      <c r="C3" s="100"/>
    </row>
    <row r="5" spans="1:4" ht="15" x14ac:dyDescent="0.25">
      <c r="A5" s="1" t="s">
        <v>352</v>
      </c>
    </row>
    <row r="6" spans="1:4" ht="15" x14ac:dyDescent="0.25">
      <c r="A6" s="1" t="s">
        <v>316</v>
      </c>
    </row>
    <row r="7" spans="1:4" ht="15" x14ac:dyDescent="0.25">
      <c r="A7" s="1"/>
    </row>
    <row r="8" spans="1:4" ht="15" x14ac:dyDescent="0.25">
      <c r="A8" s="1" t="str">
        <f>_xlfn.CONCAT(" ROK:   ",'Wybór danych'!H3:I3," ")</f>
        <v xml:space="preserve"> ROK:   2021 </v>
      </c>
    </row>
    <row r="9" spans="1:4" s="38" customFormat="1" ht="52.5" customHeight="1" x14ac:dyDescent="0.2">
      <c r="A9" s="35" t="s">
        <v>1</v>
      </c>
      <c r="B9" s="35" t="s">
        <v>346</v>
      </c>
      <c r="C9" s="35" t="s">
        <v>345</v>
      </c>
      <c r="D9" s="85" t="s">
        <v>351</v>
      </c>
    </row>
    <row r="10" spans="1:4" x14ac:dyDescent="0.2">
      <c r="A10" s="4" t="s">
        <v>13</v>
      </c>
      <c r="B10" s="6" t="s">
        <v>459</v>
      </c>
      <c r="C10" s="6" t="s">
        <v>460</v>
      </c>
      <c r="D10" s="6" t="s">
        <v>461</v>
      </c>
    </row>
    <row r="11" spans="1:4" x14ac:dyDescent="0.2">
      <c r="A11" s="4" t="s">
        <v>14</v>
      </c>
      <c r="B11" s="6"/>
      <c r="C11" s="6"/>
      <c r="D11" s="6"/>
    </row>
    <row r="12" spans="1:4" x14ac:dyDescent="0.2">
      <c r="A12" s="4" t="s">
        <v>15</v>
      </c>
      <c r="B12" s="6"/>
      <c r="C12" s="6"/>
      <c r="D12" s="6"/>
    </row>
    <row r="13" spans="1:4" x14ac:dyDescent="0.2">
      <c r="A13" s="4" t="s">
        <v>16</v>
      </c>
      <c r="B13" s="6"/>
      <c r="C13" s="6"/>
      <c r="D13" s="6"/>
    </row>
    <row r="14" spans="1:4" x14ac:dyDescent="0.2">
      <c r="A14" s="4" t="s">
        <v>17</v>
      </c>
      <c r="B14" s="6"/>
      <c r="C14" s="6"/>
      <c r="D14" s="6"/>
    </row>
    <row r="15" spans="1:4" x14ac:dyDescent="0.2">
      <c r="A15" s="4" t="s">
        <v>18</v>
      </c>
      <c r="B15" s="6"/>
      <c r="C15" s="6"/>
      <c r="D15" s="6"/>
    </row>
    <row r="16" spans="1:4" x14ac:dyDescent="0.2">
      <c r="A16" s="4" t="s">
        <v>19</v>
      </c>
      <c r="B16" s="6"/>
      <c r="C16" s="6"/>
      <c r="D16" s="6"/>
    </row>
    <row r="17" spans="1:4" x14ac:dyDescent="0.2">
      <c r="A17" s="4" t="s">
        <v>20</v>
      </c>
      <c r="B17" s="6"/>
      <c r="C17" s="6"/>
      <c r="D17" s="6"/>
    </row>
    <row r="18" spans="1:4" x14ac:dyDescent="0.2">
      <c r="A18" s="4" t="s">
        <v>21</v>
      </c>
      <c r="B18" s="6"/>
      <c r="C18" s="6"/>
      <c r="D18" s="6"/>
    </row>
    <row r="19" spans="1:4" x14ac:dyDescent="0.2">
      <c r="A19" s="4" t="s">
        <v>22</v>
      </c>
      <c r="B19" s="6"/>
      <c r="C19" s="6"/>
      <c r="D19" s="6"/>
    </row>
  </sheetData>
  <mergeCells count="1">
    <mergeCell ref="A1:B1"/>
  </mergeCells>
  <hyperlinks>
    <hyperlink ref="A1" location="'Wybór danych'!A1" display="Powrót do arkusza startowego" xr:uid="{68B15ACF-13AD-439E-BA4F-FCD52364D4B1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F0117-E12E-4E36-8450-E12DAF6E82AF}">
  <dimension ref="A1:D19"/>
  <sheetViews>
    <sheetView showGridLines="0" workbookViewId="0">
      <selection activeCell="A7" sqref="A7"/>
    </sheetView>
  </sheetViews>
  <sheetFormatPr defaultRowHeight="12.75" x14ac:dyDescent="0.2"/>
  <cols>
    <col min="1" max="1" width="5" style="2" customWidth="1"/>
    <col min="2" max="2" width="31" style="2" customWidth="1"/>
    <col min="3" max="3" width="28.5703125" style="2" customWidth="1"/>
    <col min="4" max="4" width="42.85546875" style="2" customWidth="1"/>
    <col min="5" max="16384" width="9.140625" style="2"/>
  </cols>
  <sheetData>
    <row r="1" spans="1:4" s="13" customFormat="1" x14ac:dyDescent="0.25">
      <c r="A1" s="141" t="s">
        <v>311</v>
      </c>
      <c r="B1" s="141"/>
    </row>
    <row r="2" spans="1:4" s="13" customFormat="1" ht="12.75" customHeight="1" x14ac:dyDescent="0.25">
      <c r="A2" s="81"/>
      <c r="B2" s="81"/>
      <c r="C2" s="81"/>
    </row>
    <row r="3" spans="1:4" s="101" customFormat="1" ht="15.75" x14ac:dyDescent="0.25">
      <c r="A3" s="99" t="str">
        <f>_xlfn.CONCAT(" Symbol KO/OUM/OUP:   ",'Wybór danych'!H2:I2," ")</f>
        <v xml:space="preserve"> Symbol KO/OUM/OUP:    </v>
      </c>
      <c r="B3" s="100"/>
      <c r="C3" s="100"/>
    </row>
    <row r="5" spans="1:4" ht="15" x14ac:dyDescent="0.25">
      <c r="A5" s="1" t="s">
        <v>352</v>
      </c>
    </row>
    <row r="6" spans="1:4" ht="15" x14ac:dyDescent="0.25">
      <c r="A6" s="1" t="s">
        <v>347</v>
      </c>
    </row>
    <row r="7" spans="1:4" ht="15" x14ac:dyDescent="0.25">
      <c r="A7" s="1"/>
    </row>
    <row r="8" spans="1:4" ht="15" x14ac:dyDescent="0.25">
      <c r="A8" s="1" t="str">
        <f>_xlfn.CONCAT(" ROK:   ",'Wybór danych'!H3:I3," ")</f>
        <v xml:space="preserve"> ROK:   2021 </v>
      </c>
    </row>
    <row r="9" spans="1:4" s="38" customFormat="1" ht="52.5" customHeight="1" x14ac:dyDescent="0.2">
      <c r="A9" s="48" t="s">
        <v>1</v>
      </c>
      <c r="B9" s="48" t="s">
        <v>349</v>
      </c>
      <c r="C9" s="48" t="s">
        <v>350</v>
      </c>
      <c r="D9" s="85" t="s">
        <v>351</v>
      </c>
    </row>
    <row r="10" spans="1:4" x14ac:dyDescent="0.2">
      <c r="A10" s="4" t="s">
        <v>13</v>
      </c>
      <c r="B10" s="6" t="s">
        <v>462</v>
      </c>
      <c r="C10" s="6" t="s">
        <v>463</v>
      </c>
      <c r="D10" s="6" t="s">
        <v>464</v>
      </c>
    </row>
    <row r="11" spans="1:4" x14ac:dyDescent="0.2">
      <c r="A11" s="4" t="s">
        <v>14</v>
      </c>
      <c r="B11" s="6"/>
      <c r="C11" s="6"/>
      <c r="D11" s="6"/>
    </row>
    <row r="12" spans="1:4" x14ac:dyDescent="0.2">
      <c r="A12" s="4" t="s">
        <v>15</v>
      </c>
      <c r="B12" s="6"/>
      <c r="C12" s="6"/>
      <c r="D12" s="6"/>
    </row>
    <row r="13" spans="1:4" x14ac:dyDescent="0.2">
      <c r="A13" s="4" t="s">
        <v>16</v>
      </c>
      <c r="B13" s="6"/>
      <c r="C13" s="6"/>
      <c r="D13" s="6"/>
    </row>
    <row r="14" spans="1:4" x14ac:dyDescent="0.2">
      <c r="A14" s="4" t="s">
        <v>17</v>
      </c>
      <c r="B14" s="6"/>
      <c r="C14" s="6"/>
      <c r="D14" s="6"/>
    </row>
    <row r="15" spans="1:4" x14ac:dyDescent="0.2">
      <c r="A15" s="4" t="s">
        <v>18</v>
      </c>
      <c r="B15" s="6"/>
      <c r="C15" s="6"/>
      <c r="D15" s="6"/>
    </row>
    <row r="16" spans="1:4" x14ac:dyDescent="0.2">
      <c r="A16" s="4" t="s">
        <v>19</v>
      </c>
      <c r="B16" s="6"/>
      <c r="C16" s="6"/>
      <c r="D16" s="6"/>
    </row>
    <row r="17" spans="1:4" x14ac:dyDescent="0.2">
      <c r="A17" s="4" t="s">
        <v>20</v>
      </c>
      <c r="B17" s="6"/>
      <c r="C17" s="6"/>
      <c r="D17" s="6"/>
    </row>
    <row r="18" spans="1:4" x14ac:dyDescent="0.2">
      <c r="A18" s="4" t="s">
        <v>21</v>
      </c>
      <c r="B18" s="6"/>
      <c r="C18" s="6"/>
      <c r="D18" s="6"/>
    </row>
    <row r="19" spans="1:4" x14ac:dyDescent="0.2">
      <c r="A19" s="4" t="s">
        <v>22</v>
      </c>
      <c r="B19" s="6"/>
      <c r="C19" s="6"/>
      <c r="D19" s="6"/>
    </row>
  </sheetData>
  <mergeCells count="1">
    <mergeCell ref="A1:B1"/>
  </mergeCells>
  <hyperlinks>
    <hyperlink ref="A1" location="'Wybór danych'!A1" display="Powrót do arkusza startowego" xr:uid="{EFADB7EA-AE0F-4819-8D0D-AE070B0C57C3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E152D-4708-44BD-841E-4A92C08CD1DC}">
  <dimension ref="A1:L23"/>
  <sheetViews>
    <sheetView showGridLines="0" workbookViewId="0">
      <selection activeCell="A6" sqref="A6"/>
    </sheetView>
  </sheetViews>
  <sheetFormatPr defaultRowHeight="12.75" x14ac:dyDescent="0.2"/>
  <cols>
    <col min="1" max="1" width="4.7109375" style="2" customWidth="1"/>
    <col min="2" max="2" width="11.42578125" style="2" customWidth="1"/>
    <col min="3" max="3" width="14.28515625" style="2" customWidth="1"/>
    <col min="4" max="4" width="35.7109375" style="2" customWidth="1"/>
    <col min="5" max="5" width="14.28515625" style="2" customWidth="1"/>
    <col min="6" max="6" width="15.7109375" style="2" customWidth="1"/>
    <col min="7" max="7" width="28.5703125" style="2" customWidth="1"/>
    <col min="8" max="9" width="42.85546875" style="2" customWidth="1"/>
    <col min="10" max="10" width="15.7109375" style="2" customWidth="1"/>
    <col min="11" max="11" width="11.42578125" style="2" customWidth="1"/>
    <col min="12" max="12" width="14.28515625" style="2" customWidth="1"/>
    <col min="13" max="16384" width="9.140625" style="2"/>
  </cols>
  <sheetData>
    <row r="1" spans="1:12" x14ac:dyDescent="0.2">
      <c r="A1" s="141" t="s">
        <v>311</v>
      </c>
      <c r="B1" s="141"/>
      <c r="C1" s="141"/>
    </row>
    <row r="2" spans="1:12" s="13" customFormat="1" ht="12.75" customHeight="1" x14ac:dyDescent="0.25">
      <c r="A2" s="81"/>
      <c r="B2" s="81"/>
      <c r="C2" s="81"/>
    </row>
    <row r="3" spans="1:12" s="101" customFormat="1" ht="15.75" x14ac:dyDescent="0.25">
      <c r="A3" s="99" t="str">
        <f>_xlfn.CONCAT(" Symbol KO/OUM/OUP:   ",'Wybór danych'!H2:I2," ")</f>
        <v xml:space="preserve"> Symbol KO/OUM/OUP:    </v>
      </c>
      <c r="B3" s="100"/>
      <c r="C3" s="100"/>
    </row>
    <row r="5" spans="1:12" ht="15" x14ac:dyDescent="0.25">
      <c r="A5" s="1" t="s">
        <v>367</v>
      </c>
    </row>
    <row r="6" spans="1:12" ht="15" x14ac:dyDescent="0.25">
      <c r="A6" s="1"/>
    </row>
    <row r="7" spans="1:12" ht="15" x14ac:dyDescent="0.25">
      <c r="A7" s="1"/>
    </row>
    <row r="8" spans="1:12" ht="15" x14ac:dyDescent="0.25">
      <c r="A8" s="1" t="str">
        <f>_xlfn.CONCAT(" ROK:   ",'Wybór danych'!H3:I3," ")</f>
        <v xml:space="preserve"> ROK:   2021 </v>
      </c>
    </row>
    <row r="9" spans="1:12" s="3" customFormat="1" ht="30" customHeight="1" x14ac:dyDescent="0.25">
      <c r="A9" s="147" t="s">
        <v>1</v>
      </c>
      <c r="B9" s="147" t="s">
        <v>348</v>
      </c>
      <c r="C9" s="148" t="s">
        <v>2</v>
      </c>
      <c r="D9" s="149"/>
      <c r="E9" s="147" t="s">
        <v>35</v>
      </c>
      <c r="F9" s="147" t="s">
        <v>36</v>
      </c>
      <c r="G9" s="150" t="s">
        <v>279</v>
      </c>
      <c r="H9" s="147" t="s">
        <v>3</v>
      </c>
      <c r="I9" s="142" t="s">
        <v>278</v>
      </c>
      <c r="J9" s="142" t="s">
        <v>4</v>
      </c>
      <c r="K9" s="142" t="s">
        <v>5</v>
      </c>
      <c r="L9" s="142" t="s">
        <v>6</v>
      </c>
    </row>
    <row r="10" spans="1:12" s="3" customFormat="1" ht="30" customHeight="1" x14ac:dyDescent="0.25">
      <c r="A10" s="147"/>
      <c r="B10" s="147"/>
      <c r="C10" s="18" t="s">
        <v>37</v>
      </c>
      <c r="D10" s="18" t="s">
        <v>10</v>
      </c>
      <c r="E10" s="147"/>
      <c r="F10" s="147"/>
      <c r="G10" s="151"/>
      <c r="H10" s="147"/>
      <c r="I10" s="142"/>
      <c r="J10" s="142"/>
      <c r="K10" s="142"/>
      <c r="L10" s="142"/>
    </row>
    <row r="11" spans="1:12" ht="51" x14ac:dyDescent="0.2">
      <c r="A11" s="4" t="s">
        <v>13</v>
      </c>
      <c r="B11" s="108">
        <v>1</v>
      </c>
      <c r="C11" s="6" t="s">
        <v>465</v>
      </c>
      <c r="D11" s="6" t="s">
        <v>466</v>
      </c>
      <c r="E11" s="108">
        <v>2020</v>
      </c>
      <c r="F11" s="108">
        <v>2023</v>
      </c>
      <c r="G11" s="5" t="s">
        <v>467</v>
      </c>
      <c r="H11" s="6" t="s">
        <v>468</v>
      </c>
      <c r="I11" s="6" t="s">
        <v>469</v>
      </c>
      <c r="J11" s="108">
        <v>90</v>
      </c>
      <c r="K11" s="108" t="s">
        <v>122</v>
      </c>
      <c r="L11" s="108">
        <v>50</v>
      </c>
    </row>
    <row r="12" spans="1:12" x14ac:dyDescent="0.2">
      <c r="A12" s="4" t="s">
        <v>14</v>
      </c>
      <c r="B12" s="108"/>
      <c r="C12" s="6"/>
      <c r="D12" s="6"/>
      <c r="E12" s="108"/>
      <c r="F12" s="108"/>
      <c r="G12" s="5"/>
      <c r="H12" s="6"/>
      <c r="I12" s="6"/>
      <c r="J12" s="108"/>
      <c r="K12" s="108"/>
      <c r="L12" s="108"/>
    </row>
    <row r="13" spans="1:12" x14ac:dyDescent="0.2">
      <c r="A13" s="4" t="s">
        <v>15</v>
      </c>
      <c r="B13" s="108"/>
      <c r="C13" s="6"/>
      <c r="D13" s="6"/>
      <c r="E13" s="108"/>
      <c r="F13" s="108"/>
      <c r="G13" s="5"/>
      <c r="H13" s="6"/>
      <c r="I13" s="6"/>
      <c r="J13" s="108"/>
      <c r="K13" s="108"/>
      <c r="L13" s="108"/>
    </row>
    <row r="14" spans="1:12" x14ac:dyDescent="0.2">
      <c r="A14" s="4" t="s">
        <v>16</v>
      </c>
      <c r="B14" s="108"/>
      <c r="C14" s="6"/>
      <c r="D14" s="6"/>
      <c r="E14" s="108"/>
      <c r="F14" s="108"/>
      <c r="G14" s="5"/>
      <c r="H14" s="6"/>
      <c r="I14" s="6"/>
      <c r="J14" s="108"/>
      <c r="K14" s="108"/>
      <c r="L14" s="108"/>
    </row>
    <row r="15" spans="1:12" x14ac:dyDescent="0.2">
      <c r="A15" s="4" t="s">
        <v>17</v>
      </c>
      <c r="B15" s="108"/>
      <c r="C15" s="6"/>
      <c r="D15" s="6"/>
      <c r="E15" s="108"/>
      <c r="F15" s="108"/>
      <c r="G15" s="5"/>
      <c r="H15" s="6"/>
      <c r="I15" s="6"/>
      <c r="J15" s="108"/>
      <c r="K15" s="108"/>
      <c r="L15" s="108"/>
    </row>
    <row r="16" spans="1:12" x14ac:dyDescent="0.2">
      <c r="A16" s="4" t="s">
        <v>18</v>
      </c>
      <c r="B16" s="108"/>
      <c r="C16" s="6"/>
      <c r="D16" s="6"/>
      <c r="E16" s="108"/>
      <c r="F16" s="108"/>
      <c r="G16" s="5"/>
      <c r="H16" s="6"/>
      <c r="I16" s="6"/>
      <c r="J16" s="108"/>
      <c r="K16" s="108"/>
      <c r="L16" s="108"/>
    </row>
    <row r="17" spans="1:12" x14ac:dyDescent="0.2">
      <c r="A17" s="4" t="s">
        <v>19</v>
      </c>
      <c r="B17" s="108"/>
      <c r="C17" s="6"/>
      <c r="D17" s="6"/>
      <c r="E17" s="108"/>
      <c r="F17" s="108"/>
      <c r="G17" s="5"/>
      <c r="H17" s="6"/>
      <c r="I17" s="6"/>
      <c r="J17" s="108"/>
      <c r="K17" s="108"/>
      <c r="L17" s="108"/>
    </row>
    <row r="18" spans="1:12" x14ac:dyDescent="0.2">
      <c r="A18" s="4" t="s">
        <v>20</v>
      </c>
      <c r="B18" s="108"/>
      <c r="C18" s="6"/>
      <c r="D18" s="6"/>
      <c r="E18" s="108"/>
      <c r="F18" s="108"/>
      <c r="G18" s="5"/>
      <c r="H18" s="6"/>
      <c r="I18" s="6"/>
      <c r="J18" s="108"/>
      <c r="K18" s="108"/>
      <c r="L18" s="108"/>
    </row>
    <row r="19" spans="1:12" x14ac:dyDescent="0.2">
      <c r="A19" s="4" t="s">
        <v>21</v>
      </c>
      <c r="B19" s="108"/>
      <c r="C19" s="6"/>
      <c r="D19" s="6"/>
      <c r="E19" s="108"/>
      <c r="F19" s="108"/>
      <c r="G19" s="5"/>
      <c r="H19" s="6"/>
      <c r="I19" s="6"/>
      <c r="J19" s="108"/>
      <c r="K19" s="108"/>
      <c r="L19" s="108"/>
    </row>
    <row r="20" spans="1:12" x14ac:dyDescent="0.2">
      <c r="A20" s="4" t="s">
        <v>22</v>
      </c>
      <c r="B20" s="108"/>
      <c r="C20" s="6"/>
      <c r="D20" s="6"/>
      <c r="E20" s="108"/>
      <c r="F20" s="108"/>
      <c r="G20" s="5"/>
      <c r="H20" s="6"/>
      <c r="I20" s="6"/>
      <c r="J20" s="108"/>
      <c r="K20" s="108"/>
      <c r="L20" s="108"/>
    </row>
    <row r="21" spans="1:12" x14ac:dyDescent="0.2">
      <c r="L21" s="9"/>
    </row>
    <row r="23" spans="1:12" x14ac:dyDescent="0.2">
      <c r="A23" s="15"/>
    </row>
  </sheetData>
  <mergeCells count="12">
    <mergeCell ref="A1:C1"/>
    <mergeCell ref="L9:L10"/>
    <mergeCell ref="K9:K10"/>
    <mergeCell ref="A9:A10"/>
    <mergeCell ref="B9:B10"/>
    <mergeCell ref="F9:F10"/>
    <mergeCell ref="G9:G10"/>
    <mergeCell ref="H9:H10"/>
    <mergeCell ref="I9:I10"/>
    <mergeCell ref="J9:J10"/>
    <mergeCell ref="C9:D9"/>
    <mergeCell ref="E9:E10"/>
  </mergeCells>
  <hyperlinks>
    <hyperlink ref="A1" location="'Wybór danych'!A1" display="Powrót do arkusza startowego" xr:uid="{2D9DAD5A-D556-4F59-9261-BEDEC9DB4D71}"/>
  </hyperlink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="Proszę wybrać z listy!" xr:uid="{F2D322AE-0872-4062-A85B-3CE2283441DF}">
          <x14:formula1>
            <xm:f>Dane!$P$2:$P$3</xm:f>
          </x14:formula1>
          <xm:sqref>K11:K20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2D268-8B49-4389-8CC5-A9F010EB29F5}">
  <dimension ref="A1:G19"/>
  <sheetViews>
    <sheetView showGridLines="0" workbookViewId="0">
      <selection activeCell="D11" sqref="D11"/>
    </sheetView>
  </sheetViews>
  <sheetFormatPr defaultRowHeight="12.75" x14ac:dyDescent="0.2"/>
  <cols>
    <col min="1" max="1" width="4.7109375" style="2" customWidth="1"/>
    <col min="2" max="2" width="11.42578125" style="2" customWidth="1"/>
    <col min="3" max="5" width="28.5703125" style="2" customWidth="1"/>
    <col min="6" max="7" width="42.85546875" style="2" customWidth="1"/>
    <col min="8" max="16384" width="9.140625" style="2"/>
  </cols>
  <sheetData>
    <row r="1" spans="1:7" x14ac:dyDescent="0.2">
      <c r="A1" s="152" t="s">
        <v>311</v>
      </c>
      <c r="B1" s="152"/>
      <c r="C1" s="152"/>
    </row>
    <row r="2" spans="1:7" s="13" customFormat="1" ht="12.75" customHeight="1" x14ac:dyDescent="0.25">
      <c r="A2" s="81"/>
      <c r="B2" s="81"/>
      <c r="C2" s="81"/>
    </row>
    <row r="3" spans="1:7" s="101" customFormat="1" ht="15.75" x14ac:dyDescent="0.25">
      <c r="A3" s="99" t="str">
        <f>_xlfn.CONCAT(" Symbol KO/OUM/OUP:   ",'Wybór danych'!H2:I2," ")</f>
        <v xml:space="preserve"> Symbol KO/OUM/OUP:    </v>
      </c>
      <c r="B3" s="100"/>
      <c r="C3" s="100"/>
    </row>
    <row r="5" spans="1:7" ht="15" x14ac:dyDescent="0.25">
      <c r="A5" s="1" t="s">
        <v>368</v>
      </c>
    </row>
    <row r="6" spans="1:7" ht="15" x14ac:dyDescent="0.25">
      <c r="A6" s="1" t="s">
        <v>369</v>
      </c>
    </row>
    <row r="7" spans="1:7" ht="15" x14ac:dyDescent="0.25">
      <c r="A7" s="1"/>
    </row>
    <row r="8" spans="1:7" ht="15" x14ac:dyDescent="0.25">
      <c r="A8" s="1" t="str">
        <f>_xlfn.CONCAT(" ROK:   ",'Wybór danych'!H3:I3," ")</f>
        <v xml:space="preserve"> ROK:   2021 </v>
      </c>
    </row>
    <row r="9" spans="1:7" s="3" customFormat="1" ht="52.5" customHeight="1" x14ac:dyDescent="0.25">
      <c r="A9" s="48" t="s">
        <v>1</v>
      </c>
      <c r="B9" s="48" t="s">
        <v>348</v>
      </c>
      <c r="C9" s="48" t="s">
        <v>39</v>
      </c>
      <c r="D9" s="48" t="s">
        <v>471</v>
      </c>
      <c r="E9" s="48" t="s">
        <v>40</v>
      </c>
      <c r="F9" s="48" t="s">
        <v>370</v>
      </c>
      <c r="G9" s="84" t="s">
        <v>34</v>
      </c>
    </row>
    <row r="10" spans="1:7" ht="25.5" x14ac:dyDescent="0.2">
      <c r="A10" s="4" t="s">
        <v>13</v>
      </c>
      <c r="B10" s="108">
        <v>3</v>
      </c>
      <c r="C10" s="6" t="s">
        <v>470</v>
      </c>
      <c r="D10" s="6" t="s">
        <v>475</v>
      </c>
      <c r="E10" s="6" t="s">
        <v>472</v>
      </c>
      <c r="F10" s="6" t="s">
        <v>473</v>
      </c>
      <c r="G10" s="6" t="s">
        <v>474</v>
      </c>
    </row>
    <row r="11" spans="1:7" x14ac:dyDescent="0.2">
      <c r="A11" s="4" t="s">
        <v>14</v>
      </c>
      <c r="B11" s="108"/>
      <c r="C11" s="6"/>
      <c r="D11" s="6"/>
      <c r="E11" s="6"/>
      <c r="F11" s="6"/>
      <c r="G11" s="6"/>
    </row>
    <row r="12" spans="1:7" x14ac:dyDescent="0.2">
      <c r="A12" s="4" t="s">
        <v>15</v>
      </c>
      <c r="B12" s="108"/>
      <c r="C12" s="6"/>
      <c r="D12" s="6"/>
      <c r="E12" s="6"/>
      <c r="F12" s="6"/>
      <c r="G12" s="6"/>
    </row>
    <row r="13" spans="1:7" x14ac:dyDescent="0.2">
      <c r="A13" s="4" t="s">
        <v>16</v>
      </c>
      <c r="B13" s="108"/>
      <c r="C13" s="6"/>
      <c r="D13" s="6"/>
      <c r="E13" s="6"/>
      <c r="F13" s="6"/>
      <c r="G13" s="6"/>
    </row>
    <row r="14" spans="1:7" x14ac:dyDescent="0.2">
      <c r="A14" s="4" t="s">
        <v>17</v>
      </c>
      <c r="B14" s="108"/>
      <c r="C14" s="6"/>
      <c r="D14" s="6"/>
      <c r="E14" s="6"/>
      <c r="F14" s="6"/>
      <c r="G14" s="6"/>
    </row>
    <row r="15" spans="1:7" x14ac:dyDescent="0.2">
      <c r="A15" s="4" t="s">
        <v>18</v>
      </c>
      <c r="B15" s="108"/>
      <c r="C15" s="6"/>
      <c r="D15" s="6"/>
      <c r="E15" s="6"/>
      <c r="F15" s="6"/>
      <c r="G15" s="6"/>
    </row>
    <row r="16" spans="1:7" x14ac:dyDescent="0.2">
      <c r="A16" s="4" t="s">
        <v>19</v>
      </c>
      <c r="B16" s="108"/>
      <c r="C16" s="6"/>
      <c r="D16" s="6"/>
      <c r="E16" s="6"/>
      <c r="F16" s="6"/>
      <c r="G16" s="6"/>
    </row>
    <row r="17" spans="1:7" x14ac:dyDescent="0.2">
      <c r="A17" s="4" t="s">
        <v>20</v>
      </c>
      <c r="B17" s="108"/>
      <c r="C17" s="6"/>
      <c r="D17" s="6"/>
      <c r="E17" s="6"/>
      <c r="F17" s="6"/>
      <c r="G17" s="6"/>
    </row>
    <row r="18" spans="1:7" x14ac:dyDescent="0.2">
      <c r="A18" s="4" t="s">
        <v>21</v>
      </c>
      <c r="B18" s="108"/>
      <c r="C18" s="6"/>
      <c r="D18" s="6"/>
      <c r="E18" s="6"/>
      <c r="F18" s="6"/>
      <c r="G18" s="6"/>
    </row>
    <row r="19" spans="1:7" x14ac:dyDescent="0.2">
      <c r="A19" s="4" t="s">
        <v>22</v>
      </c>
      <c r="B19" s="108"/>
      <c r="C19" s="6"/>
      <c r="D19" s="6"/>
      <c r="E19" s="6"/>
      <c r="F19" s="6"/>
      <c r="G19" s="6"/>
    </row>
  </sheetData>
  <mergeCells count="1">
    <mergeCell ref="A1:C1"/>
  </mergeCells>
  <hyperlinks>
    <hyperlink ref="A1" location="'Wybór danych'!A1" display="Powrót do arkusza startowego" xr:uid="{ED997425-4CE4-4BCC-8334-48B83DFBB7A8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6576143281494FA60B2EDB9ADCC317" ma:contentTypeVersion="13" ma:contentTypeDescription="Utwórz nowy dokument." ma:contentTypeScope="" ma:versionID="2b9bb1344812a15e924cca55fdd5a0e3">
  <xsd:schema xmlns:xsd="http://www.w3.org/2001/XMLSchema" xmlns:xs="http://www.w3.org/2001/XMLSchema" xmlns:p="http://schemas.microsoft.com/office/2006/metadata/properties" xmlns:ns3="847a9e84-72a9-41b2-ba3e-bbb532bb3c8f" xmlns:ns4="ac2d24a1-8d8b-4f0d-b053-2eb8ce9b71a9" targetNamespace="http://schemas.microsoft.com/office/2006/metadata/properties" ma:root="true" ma:fieldsID="a5347e8eea931a3e66514973b7f20332" ns3:_="" ns4:_="">
    <xsd:import namespace="847a9e84-72a9-41b2-ba3e-bbb532bb3c8f"/>
    <xsd:import namespace="ac2d24a1-8d8b-4f0d-b053-2eb8ce9b71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a9e84-72a9-41b2-ba3e-bbb532bb3c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d24a1-8d8b-4f0d-b053-2eb8ce9b71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CF0E9E-7F9F-4BD0-9593-12195F20A585}">
  <ds:schemaRefs>
    <ds:schemaRef ds:uri="http://www.w3.org/XML/1998/namespace"/>
    <ds:schemaRef ds:uri="847a9e84-72a9-41b2-ba3e-bbb532bb3c8f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c2d24a1-8d8b-4f0d-b053-2eb8ce9b71a9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90E1A5E-8BC4-483C-B03A-1BB8ABEBA1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FFD194-27C0-45EB-9439-FD6E5F12B3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7a9e84-72a9-41b2-ba3e-bbb532bb3c8f"/>
    <ds:schemaRef ds:uri="ac2d24a1-8d8b-4f0d-b053-2eb8ce9b71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30</vt:i4>
      </vt:variant>
      <vt:variant>
        <vt:lpstr>Nazwane zakresy</vt:lpstr>
      </vt:variant>
      <vt:variant>
        <vt:i4>1</vt:i4>
      </vt:variant>
    </vt:vector>
  </HeadingPairs>
  <TitlesOfParts>
    <vt:vector size="31" baseType="lpstr">
      <vt:lpstr>Wybór danych</vt:lpstr>
      <vt:lpstr>1.1.</vt:lpstr>
      <vt:lpstr>1.2.</vt:lpstr>
      <vt:lpstr>2.1.</vt:lpstr>
      <vt:lpstr>2.2.</vt:lpstr>
      <vt:lpstr>2.3.</vt:lpstr>
      <vt:lpstr>2.4.</vt:lpstr>
      <vt:lpstr>3.</vt:lpstr>
      <vt:lpstr>4.1.</vt:lpstr>
      <vt:lpstr>4.2.</vt:lpstr>
      <vt:lpstr>5.1.</vt:lpstr>
      <vt:lpstr>5.2.</vt:lpstr>
      <vt:lpstr>6.1.</vt:lpstr>
      <vt:lpstr>6.2.</vt:lpstr>
      <vt:lpstr>6.3.</vt:lpstr>
      <vt:lpstr>6.4.</vt:lpstr>
      <vt:lpstr>7.</vt:lpstr>
      <vt:lpstr>8.</vt:lpstr>
      <vt:lpstr>9.1.</vt:lpstr>
      <vt:lpstr>9.2.</vt:lpstr>
      <vt:lpstr>9.3.</vt:lpstr>
      <vt:lpstr>9.4.</vt:lpstr>
      <vt:lpstr>10.</vt:lpstr>
      <vt:lpstr>11.</vt:lpstr>
      <vt:lpstr>12.</vt:lpstr>
      <vt:lpstr>13.1.</vt:lpstr>
      <vt:lpstr>13.2.</vt:lpstr>
      <vt:lpstr>13.3.</vt:lpstr>
      <vt:lpstr>(Cele społ.)</vt:lpstr>
      <vt:lpstr>Dane</vt:lpstr>
      <vt:lpstr>KO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Łukaszewska Anna</dc:creator>
  <cp:keywords/>
  <dc:description/>
  <cp:lastModifiedBy>Goszczyńska Agnieszka</cp:lastModifiedBy>
  <cp:revision/>
  <dcterms:created xsi:type="dcterms:W3CDTF">2021-05-25T06:52:37Z</dcterms:created>
  <dcterms:modified xsi:type="dcterms:W3CDTF">2021-09-10T14:02:36Z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0x010100A56576143281494FA60B2EDB9ADCC317</vt:lpwstr>
  </property>
</Properties>
</file>